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'TDSheet'!$A$1:$Q$117</definedName>
  </definedNames>
  <calcPr fullCalcOnLoad="1"/>
</workbook>
</file>

<file path=xl/sharedStrings.xml><?xml version="1.0" encoding="utf-8"?>
<sst xmlns="http://schemas.openxmlformats.org/spreadsheetml/2006/main" count="189" uniqueCount="109">
  <si>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</si>
  <si>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</si>
  <si>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</si>
  <si>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ПАСПОРТ</t>
  </si>
  <si>
    <t>бюджетної програми місцевого бюджету на 2018 рік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</si>
  <si>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</si>
  <si>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</si>
  <si>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</si>
  <si>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</si>
  <si>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</si>
  <si>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</si>
  <si>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</si>
  <si>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</si>
  <si>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</si>
  <si>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</si>
  <si>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</si>
  <si>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</si>
  <si>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</si>
  <si>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Конституція України від 28.06.1996 р. №254/96-13Р</t>
  </si>
  <si>
    <t>6.</t>
  </si>
  <si>
    <t>Мета бюджетної програми</t>
  </si>
  <si>
    <t>Забезпечення надання пільг та житлових субсидій населенню на оплату житлово-комунальних послуг.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</si>
  <si>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</si>
  <si>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</si>
  <si>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</si>
  <si>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</si>
  <si>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</si>
  <si>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</si>
  <si>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</si>
  <si>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</si>
  <si>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</si>
  <si>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</si>
  <si>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</si>
  <si>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</si>
  <si>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 xml:space="preserve">0813011  </t>
  </si>
  <si>
    <t>Надання пільг на оплату житлово-комунальних послуг окремим категоріям громадян відповідно до законодавства</t>
  </si>
  <si>
    <t>Погашення кредиторської заборгованості</t>
  </si>
  <si>
    <t xml:space="preserve">0813012  </t>
  </si>
  <si>
    <t>Надання субсидій населенню для відшкодування витрат на оплату житлово-комунальних послуг</t>
  </si>
  <si>
    <t>Забезпечення надання субсидій населенню для відшкодування витрат на оплату житлово-комунальних послуг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</si>
  <si>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</si>
  <si>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</si>
  <si>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</si>
  <si>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</si>
  <si>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</si>
  <si>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</si>
  <si>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</si>
  <si>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</si>
  <si>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</si>
  <si>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витрат</t>
  </si>
  <si>
    <t>тис.грн</t>
  </si>
  <si>
    <t>звітність установ</t>
  </si>
  <si>
    <t>продукту</t>
  </si>
  <si>
    <t>ефективності</t>
  </si>
  <si>
    <t>розрахунок</t>
  </si>
  <si>
    <t>якості</t>
  </si>
  <si>
    <t>питома вага відшкодованих пільгових послуг до нарахованих</t>
  </si>
  <si>
    <t>%</t>
  </si>
  <si>
    <t>Обсяг видатків на погашення кредиторської заборгованості</t>
  </si>
  <si>
    <t>Відсоток погашення кредиторської заборгованості</t>
  </si>
  <si>
    <t>кількість отримувачів субсидій</t>
  </si>
  <si>
    <t>середньомісячний розмір субсидії на оплату житлово-комунальних послуг</t>
  </si>
  <si>
    <t>питома вага відшкодованих субсидій до нарахованих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</si>
  <si>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</si>
  <si>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</si>
  <si>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</si>
  <si>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</si>
  <si>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</si>
  <si>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</si>
  <si>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</si>
  <si>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</si>
  <si>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</si>
  <si>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</si>
  <si>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</si>
  <si>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</si>
  <si>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</si>
  <si>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</si>
  <si>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Наказ / розпорядчий документ</t>
  </si>
  <si>
    <t>Наказ</t>
  </si>
  <si>
    <t>Бюджетний Кодекс України від 08.07.2010 р. № 2456-VI (із змінами)</t>
  </si>
  <si>
    <t>Закон України "Про Державний бюджет України на 2018 рік" від 07.12.2017р. № 2246 - VІII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</si>
  <si>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</si>
  <si>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</si>
  <si>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Закон України "Про статус і соціальний захист громадян, які постраждали внаслідок Чорнобильської катастрофи", від 28.02.1991р. №796-ХІІ (із змінами)
Закон України "Про охорону дитинства", від 26.04.2001 р. № 2402-ІІІ (із змінами)
Постанова КМУ від 04.03.2002 р. № 256 (із змінами) „Про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бюджету”</t>
  </si>
  <si>
    <t>Постанова КМУ від 29.01.2003р. № 117 (із змінами) „Про Єдиний державний автоматизований реєстр осіб, які мають право на пільги”
Постанова КМУ „Про спрощення порядку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 від 21.10.1995 р.№ 848 (зі змінами)
Постанова КМУ ”Про удосконалення порядку призначення та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палива” від 06.07.2011р. №774
Постанова КМУ „Про встановлення державних соціальних стандартів у сфері житлово-комунального обслуговування” від 06.08.2014р. №409</t>
  </si>
  <si>
    <t>0813011</t>
  </si>
  <si>
    <t>0813012</t>
  </si>
  <si>
    <t>осіб</t>
  </si>
  <si>
    <t>грн/місяць на одного пільговика</t>
  </si>
  <si>
    <t>середній розмір витрат на надання пільг на оплату житлово-комунальних послуг</t>
  </si>
  <si>
    <t>домогоспо дарств</t>
  </si>
  <si>
    <t>грн/домогосподарство</t>
  </si>
  <si>
    <t>заявки районних управлінь на відшкодування коштів підприємствам-надавачам житлово-комунальних послуг</t>
  </si>
  <si>
    <t>дані нарахувань субсидій на оплату житлово-комунальних послуг від районних управлінь</t>
  </si>
  <si>
    <t>Директор департаменту праці та</t>
  </si>
  <si>
    <t>соціального захисту населення</t>
  </si>
  <si>
    <t>Миколаївської міської ради</t>
  </si>
  <si>
    <t>С.М.Василенко</t>
  </si>
  <si>
    <t>Директора департаменту фінансів Миколаївської міської ради</t>
  </si>
  <si>
    <t>В.Є.Святелик</t>
  </si>
  <si>
    <t>Закон України "Про статус ветеранів війни, гарантії їх соціального захисту", від 22.10.93 р. № 3551-XII (із змінами)
Закон України "Про основні засади соціального захисту ветеранів праці та інших громадян похилого віку в Україні", від 16.12.93 р. № 3721-XII (із змінами)
Закон України "Про жертви нацистських переслідувань", від 23.03..2000 р. № 1584-ІІІ (із змінами)
Закон України "Про соціальний захист дітей війни", від 18.11.2004 р. № 2195-ІV (із змінами)</t>
  </si>
  <si>
    <t>Закон України "Про статус ветеранів військової служби, ветеранів органів внутрішніх справ, ветеранів Національної поліції і деяких  інших осіб та їх соціальний захист" від 24.03.1998р. №203/98-ВР (із змінами)</t>
  </si>
  <si>
    <t>Закон України "Про соціальний і правовий захист військовослужбовців та членів їх сімей" від 20.12.1991р. № 2011-ХІІ (із змінами)
Закон України "Про пожежну безпеку" від 17.12.1993р. №3745-ХІІ  (із змінами);Закон України "Про прокуратуру" від 14.10.2014р. № 1697-VII (із змінами )
Закон України "Про Службу безпеки України", від 25.03.1992р. №2229-ХІІ  (із змінами)</t>
  </si>
  <si>
    <t>кількість отримувачів пільг, у тому числі членів сім'ї</t>
  </si>
  <si>
    <t>Забезпечення надання пільг на оплату житлово-комунальних послуг окремим категоріям громадян відповідно до законодавства</t>
  </si>
  <si>
    <t>Обсяг бюджетних призначень/бюджетних асигнувань  -   503 479,300 тис.гривень, у тому числі загального фонду -  503 479,300 тис.гривень та спеціального фонду -  0 тис.гривень</t>
  </si>
  <si>
    <t>Рішення Миколаївської міської ради від 21.12.2017р. № 32/17 “ Про міський бюджет м. Миколаєва на 2018 рік ”</t>
  </si>
  <si>
    <t>Розпорядження міського голови від 22.12.2018р. № 406р</t>
  </si>
  <si>
    <t>Департаменту фінансів Миколаївської міської ради 13.02.2018 року № 19/11 (у редакції наказу департаменту праці та соціального захисту населення Миколаївської міської ради та департаменту фінансів Миколаївської міської ради від 26.12.2018 р. № 198/ 187 )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</si>
</sst>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&quot;    &quot;"/>
    <numFmt numFmtId="174" formatCode="0.000"/>
    <numFmt numFmtId="175" formatCode="0.0000"/>
    <numFmt numFmtId="176" formatCode="#,##0.000"/>
  </numFmts>
  <fonts count="28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2"/>
    </font>
    <font>
      <sz val="10"/>
      <name val="Arial"/>
      <family val="2"/>
    </font>
    <font>
      <sz val="8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1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73" fontId="5" fillId="24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173" fontId="0" fillId="24" borderId="12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left" wrapText="1"/>
    </xf>
    <xf numFmtId="0" fontId="0" fillId="0" borderId="18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49" fontId="5" fillId="0" borderId="11" xfId="0" applyNumberFormat="1" applyFont="1" applyBorder="1" applyAlignment="1">
      <alignment horizontal="left"/>
    </xf>
    <xf numFmtId="0" fontId="0" fillId="0" borderId="12" xfId="0" applyNumberFormat="1" applyBorder="1" applyAlignment="1">
      <alignment horizontal="center" vertical="center" wrapText="1"/>
    </xf>
    <xf numFmtId="0" fontId="10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NumberForma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vertical="center" wrapText="1"/>
    </xf>
    <xf numFmtId="0" fontId="0" fillId="0" borderId="18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172" fontId="5" fillId="0" borderId="0" xfId="0" applyNumberFormat="1" applyFont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wrapText="1"/>
    </xf>
    <xf numFmtId="0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176" fontId="5" fillId="24" borderId="12" xfId="0" applyNumberFormat="1" applyFont="1" applyFill="1" applyBorder="1" applyAlignment="1">
      <alignment horizontal="right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176" fontId="0" fillId="24" borderId="15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vertical="center" wrapText="1"/>
    </xf>
    <xf numFmtId="176" fontId="5" fillId="24" borderId="15" xfId="0" applyNumberFormat="1" applyFont="1" applyFill="1" applyBorder="1" applyAlignment="1">
      <alignment horizontal="right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15" xfId="0" applyNumberFormat="1" applyFont="1" applyBorder="1" applyAlignment="1">
      <alignment horizontal="right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 wrapText="1"/>
    </xf>
    <xf numFmtId="174" fontId="0" fillId="0" borderId="12" xfId="0" applyNumberFormat="1" applyFont="1" applyBorder="1" applyAlignment="1">
      <alignment horizontal="right" vertical="center" wrapText="1"/>
    </xf>
    <xf numFmtId="1" fontId="5" fillId="0" borderId="12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176" fontId="0" fillId="0" borderId="12" xfId="0" applyNumberFormat="1" applyFont="1" applyBorder="1" applyAlignment="1">
      <alignment horizontal="righ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 horizontal="left" wrapText="1"/>
    </xf>
    <xf numFmtId="0" fontId="5" fillId="0" borderId="32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24"/>
  <sheetViews>
    <sheetView tabSelected="1" view="pageBreakPreview" zoomScaleSheetLayoutView="100" zoomScalePageLayoutView="0" workbookViewId="0" topLeftCell="E39">
      <selection activeCell="M9" sqref="M9"/>
    </sheetView>
  </sheetViews>
  <sheetFormatPr defaultColWidth="10.66015625" defaultRowHeight="11.25"/>
  <cols>
    <col min="1" max="1" width="3.5" style="1" customWidth="1"/>
    <col min="2" max="2" width="5.5" style="1" customWidth="1"/>
    <col min="3" max="4" width="11.33203125" style="1" customWidth="1"/>
    <col min="5" max="5" width="11.83203125" style="1" customWidth="1"/>
    <col min="6" max="16" width="11.33203125" style="1" customWidth="1"/>
    <col min="17" max="17" width="13.660156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5" spans="13:17" s="1" customFormat="1" ht="12.75" customHeight="1">
      <c r="M5" s="50" t="s">
        <v>77</v>
      </c>
      <c r="N5" s="50"/>
      <c r="O5" s="50"/>
      <c r="P5" s="50"/>
      <c r="Q5" s="50"/>
    </row>
    <row r="6" spans="13:17" s="1" customFormat="1" ht="26.25" customHeight="1">
      <c r="M6" s="51" t="s">
        <v>6</v>
      </c>
      <c r="N6" s="51"/>
      <c r="O6" s="51"/>
      <c r="P6" s="51"/>
      <c r="Q6" s="51"/>
    </row>
    <row r="7" spans="13:17" s="1" customFormat="1" ht="20.25" customHeight="1">
      <c r="M7" s="50" t="s">
        <v>78</v>
      </c>
      <c r="N7" s="50"/>
      <c r="O7" s="50"/>
      <c r="P7" s="50"/>
      <c r="Q7" s="50"/>
    </row>
    <row r="8" spans="13:17" s="1" customFormat="1" ht="68.25" customHeight="1">
      <c r="M8" s="52" t="s">
        <v>108</v>
      </c>
      <c r="N8" s="52"/>
      <c r="O8" s="52"/>
      <c r="P8" s="52"/>
      <c r="Q8" s="52"/>
    </row>
    <row r="9" spans="1:17" ht="11.2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5.7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15.75" customHeight="1">
      <c r="A11" s="59" t="s"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5" spans="1:17" ht="11.25" customHeight="1">
      <c r="A15" s="4" t="s">
        <v>5</v>
      </c>
      <c r="B15" s="55">
        <v>800000</v>
      </c>
      <c r="C15" s="55"/>
      <c r="D15"/>
      <c r="E15" s="56" t="s">
        <v>6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 ht="11.25" customHeight="1">
      <c r="A16"/>
      <c r="B16" s="53" t="s">
        <v>7</v>
      </c>
      <c r="C16" s="53"/>
      <c r="D16"/>
      <c r="E16" s="54" t="s">
        <v>8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8" spans="1:17" ht="11.25" customHeight="1">
      <c r="A18" s="4" t="s">
        <v>9</v>
      </c>
      <c r="B18" s="55">
        <v>810000</v>
      </c>
      <c r="C18" s="55"/>
      <c r="D18"/>
      <c r="E18" s="56" t="s">
        <v>6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1.25" customHeight="1">
      <c r="A19"/>
      <c r="B19" s="53" t="s">
        <v>7</v>
      </c>
      <c r="C19" s="53"/>
      <c r="D19"/>
      <c r="E19" s="54" t="s">
        <v>10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1" spans="1:17" ht="21.75" customHeight="1">
      <c r="A21" s="4" t="s">
        <v>11</v>
      </c>
      <c r="B21" s="61" t="s">
        <v>81</v>
      </c>
      <c r="C21" s="61"/>
      <c r="D21"/>
      <c r="E21" s="38"/>
      <c r="F21" s="38"/>
      <c r="G21"/>
      <c r="H21" s="56" t="s">
        <v>82</v>
      </c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11.25" customHeight="1">
      <c r="A22"/>
      <c r="B22" s="53" t="s">
        <v>7</v>
      </c>
      <c r="C22" s="53"/>
      <c r="D22"/>
      <c r="E22" s="5" t="s">
        <v>12</v>
      </c>
      <c r="F22" s="6" t="s">
        <v>13</v>
      </c>
      <c r="G22"/>
      <c r="H22" s="54" t="s">
        <v>14</v>
      </c>
      <c r="I22" s="54"/>
      <c r="J22" s="54"/>
      <c r="K22" s="54"/>
      <c r="L22" s="54"/>
      <c r="M22" s="54"/>
      <c r="N22" s="54"/>
      <c r="O22" s="54"/>
      <c r="P22" s="54"/>
      <c r="Q22" s="54"/>
    </row>
    <row r="24" spans="1:17" ht="11.25" customHeight="1">
      <c r="A24" s="4" t="s">
        <v>15</v>
      </c>
      <c r="B24" s="57" t="s">
        <v>105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6" spans="1:17" ht="11.25" customHeight="1">
      <c r="A26" s="7" t="s">
        <v>16</v>
      </c>
      <c r="B26" s="60" t="s">
        <v>17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8" spans="1:17" ht="11.25" customHeight="1">
      <c r="A28"/>
      <c r="B28" s="35" t="s">
        <v>18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2:17" ht="11.25">
      <c r="B29" s="45" t="s">
        <v>79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2:17" ht="11.25">
      <c r="B30" s="45" t="s">
        <v>80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ht="45" customHeight="1">
      <c r="B31" s="44" t="s">
        <v>100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2:17" ht="21.75" customHeight="1">
      <c r="B32" s="44" t="s">
        <v>101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2:17" ht="34.5" customHeight="1">
      <c r="B33" s="44" t="s">
        <v>102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2:17" ht="46.5" customHeight="1">
      <c r="B34" s="44" t="s">
        <v>83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2:17" ht="34.5" customHeight="1">
      <c r="B35" s="44" t="s">
        <v>84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2:17" ht="11.25">
      <c r="B36" s="45" t="s">
        <v>106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2:17" ht="11.25">
      <c r="B37" s="45" t="s">
        <v>107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9" spans="1:17" ht="11.25" customHeight="1">
      <c r="A39" s="4" t="s">
        <v>19</v>
      </c>
      <c r="B39" s="36" t="s">
        <v>20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11.25" customHeight="1">
      <c r="A40" s="8"/>
      <c r="B40" s="37" t="s">
        <v>21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2" spans="1:17" ht="11.25" customHeight="1">
      <c r="A42" s="4" t="s">
        <v>22</v>
      </c>
      <c r="B42" s="4" t="s">
        <v>23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1.25" customHeight="1" thickBot="1">
      <c r="A43" s="46" t="s">
        <v>24</v>
      </c>
      <c r="B43" s="46"/>
      <c r="C43" s="9" t="s">
        <v>25</v>
      </c>
      <c r="D43" s="9" t="s">
        <v>26</v>
      </c>
      <c r="E43" s="62" t="s">
        <v>27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1:17" ht="17.25" customHeight="1" thickBot="1">
      <c r="A44" s="46">
        <v>1</v>
      </c>
      <c r="B44" s="46"/>
      <c r="C44" s="30" t="s">
        <v>85</v>
      </c>
      <c r="D44" s="9">
        <v>1030</v>
      </c>
      <c r="E44" s="47" t="s">
        <v>35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9"/>
    </row>
    <row r="45" spans="1:17" ht="21" customHeight="1" thickBot="1">
      <c r="A45" s="46">
        <v>1</v>
      </c>
      <c r="B45" s="46"/>
      <c r="C45" s="30" t="s">
        <v>86</v>
      </c>
      <c r="D45" s="9">
        <v>1060</v>
      </c>
      <c r="E45" s="47" t="s">
        <v>38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9"/>
    </row>
    <row r="47" spans="1:17" ht="11.25" customHeight="1">
      <c r="A47" s="4" t="s">
        <v>28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29</v>
      </c>
    </row>
    <row r="48" spans="1:17" ht="11.25" customHeight="1">
      <c r="A48" s="68" t="s">
        <v>24</v>
      </c>
      <c r="B48" s="68"/>
      <c r="C48" s="39" t="s">
        <v>25</v>
      </c>
      <c r="D48" s="39" t="s">
        <v>26</v>
      </c>
      <c r="E48" s="41" t="s">
        <v>30</v>
      </c>
      <c r="F48" s="41"/>
      <c r="G48" s="41"/>
      <c r="H48" s="41"/>
      <c r="I48" s="41"/>
      <c r="J48" s="41"/>
      <c r="K48" s="41"/>
      <c r="L48" s="41" t="s">
        <v>31</v>
      </c>
      <c r="M48" s="41"/>
      <c r="N48" s="41" t="s">
        <v>32</v>
      </c>
      <c r="O48" s="41"/>
      <c r="P48" s="63" t="s">
        <v>33</v>
      </c>
      <c r="Q48" s="63"/>
    </row>
    <row r="49" spans="1:17" ht="11.25" customHeight="1">
      <c r="A49" s="69"/>
      <c r="B49" s="70"/>
      <c r="C49" s="40"/>
      <c r="D49" s="40"/>
      <c r="E49" s="42"/>
      <c r="F49" s="43"/>
      <c r="G49" s="43"/>
      <c r="H49" s="43"/>
      <c r="I49" s="43"/>
      <c r="J49" s="43"/>
      <c r="K49" s="43"/>
      <c r="L49" s="42"/>
      <c r="M49" s="43"/>
      <c r="N49" s="42"/>
      <c r="O49" s="43"/>
      <c r="P49" s="40"/>
      <c r="Q49" s="64"/>
    </row>
    <row r="50" spans="1:17" ht="11.25" customHeight="1">
      <c r="A50" s="65">
        <v>1</v>
      </c>
      <c r="B50" s="65"/>
      <c r="C50" s="10">
        <v>2</v>
      </c>
      <c r="D50" s="10">
        <v>3</v>
      </c>
      <c r="E50" s="66">
        <v>4</v>
      </c>
      <c r="F50" s="66"/>
      <c r="G50" s="66"/>
      <c r="H50" s="66"/>
      <c r="I50" s="66"/>
      <c r="J50" s="66"/>
      <c r="K50" s="66"/>
      <c r="L50" s="66">
        <v>5</v>
      </c>
      <c r="M50" s="66"/>
      <c r="N50" s="66">
        <v>6</v>
      </c>
      <c r="O50" s="66"/>
      <c r="P50" s="67">
        <v>7</v>
      </c>
      <c r="Q50" s="67"/>
    </row>
    <row r="51" spans="1:17" ht="21.75" customHeight="1">
      <c r="A51" s="76"/>
      <c r="B51" s="76"/>
      <c r="C51" s="11" t="s">
        <v>34</v>
      </c>
      <c r="D51" s="12">
        <v>1030</v>
      </c>
      <c r="E51" s="77" t="s">
        <v>35</v>
      </c>
      <c r="F51" s="77"/>
      <c r="G51" s="77"/>
      <c r="H51" s="77"/>
      <c r="I51" s="77"/>
      <c r="J51" s="77"/>
      <c r="K51" s="77"/>
      <c r="L51" s="78">
        <f>L52+L53</f>
        <v>79484.8</v>
      </c>
      <c r="M51" s="78"/>
      <c r="N51" s="78"/>
      <c r="O51" s="78"/>
      <c r="P51" s="71">
        <f>L51</f>
        <v>79484.8</v>
      </c>
      <c r="Q51" s="71"/>
    </row>
    <row r="52" spans="1:17" ht="21.75" customHeight="1">
      <c r="A52" s="72">
        <v>1</v>
      </c>
      <c r="B52" s="72"/>
      <c r="C52" s="13" t="s">
        <v>34</v>
      </c>
      <c r="D52" s="14">
        <v>1030</v>
      </c>
      <c r="E52" s="73" t="s">
        <v>104</v>
      </c>
      <c r="F52" s="74"/>
      <c r="G52" s="74"/>
      <c r="H52" s="74"/>
      <c r="I52" s="74"/>
      <c r="J52" s="74"/>
      <c r="K52" s="74"/>
      <c r="L52" s="75">
        <f>70198.171-3000</f>
        <v>67198.171</v>
      </c>
      <c r="M52" s="75"/>
      <c r="N52" s="75"/>
      <c r="O52" s="75"/>
      <c r="P52" s="71">
        <f aca="true" t="shared" si="0" ref="P52:P57">L52</f>
        <v>67198.171</v>
      </c>
      <c r="Q52" s="71"/>
    </row>
    <row r="53" spans="1:17" ht="11.25" customHeight="1">
      <c r="A53" s="72">
        <v>2</v>
      </c>
      <c r="B53" s="72"/>
      <c r="C53" s="13" t="s">
        <v>34</v>
      </c>
      <c r="D53" s="14">
        <v>1030</v>
      </c>
      <c r="E53" s="74" t="s">
        <v>36</v>
      </c>
      <c r="F53" s="74"/>
      <c r="G53" s="74"/>
      <c r="H53" s="74"/>
      <c r="I53" s="74"/>
      <c r="J53" s="74"/>
      <c r="K53" s="74"/>
      <c r="L53" s="75">
        <v>12286.629</v>
      </c>
      <c r="M53" s="75"/>
      <c r="N53" s="75"/>
      <c r="O53" s="75"/>
      <c r="P53" s="71">
        <f t="shared" si="0"/>
        <v>12286.629</v>
      </c>
      <c r="Q53" s="71"/>
    </row>
    <row r="54" spans="1:17" ht="21.75" customHeight="1">
      <c r="A54" s="76"/>
      <c r="B54" s="76"/>
      <c r="C54" s="11" t="s">
        <v>37</v>
      </c>
      <c r="D54" s="12">
        <v>1060</v>
      </c>
      <c r="E54" s="77" t="s">
        <v>38</v>
      </c>
      <c r="F54" s="77"/>
      <c r="G54" s="77"/>
      <c r="H54" s="77"/>
      <c r="I54" s="77"/>
      <c r="J54" s="77"/>
      <c r="K54" s="77"/>
      <c r="L54" s="78">
        <f>L55+L56</f>
        <v>423994.5</v>
      </c>
      <c r="M54" s="78"/>
      <c r="N54" s="78"/>
      <c r="O54" s="78"/>
      <c r="P54" s="71">
        <f t="shared" si="0"/>
        <v>423994.5</v>
      </c>
      <c r="Q54" s="71"/>
    </row>
    <row r="55" spans="1:17" ht="21.75" customHeight="1">
      <c r="A55" s="72">
        <v>4</v>
      </c>
      <c r="B55" s="72"/>
      <c r="C55" s="13" t="s">
        <v>37</v>
      </c>
      <c r="D55" s="14">
        <v>1060</v>
      </c>
      <c r="E55" s="74" t="s">
        <v>39</v>
      </c>
      <c r="F55" s="74"/>
      <c r="G55" s="74"/>
      <c r="H55" s="74"/>
      <c r="I55" s="74"/>
      <c r="J55" s="74"/>
      <c r="K55" s="74"/>
      <c r="L55" s="75">
        <f>265625.784-26291</f>
        <v>239334.78399999999</v>
      </c>
      <c r="M55" s="75"/>
      <c r="N55" s="75"/>
      <c r="O55" s="75"/>
      <c r="P55" s="71">
        <f>L55</f>
        <v>239334.78399999999</v>
      </c>
      <c r="Q55" s="71"/>
    </row>
    <row r="56" spans="1:17" ht="11.25" customHeight="1">
      <c r="A56" s="72">
        <v>3</v>
      </c>
      <c r="B56" s="72"/>
      <c r="C56" s="13" t="s">
        <v>37</v>
      </c>
      <c r="D56" s="14">
        <v>1060</v>
      </c>
      <c r="E56" s="74" t="s">
        <v>36</v>
      </c>
      <c r="F56" s="74"/>
      <c r="G56" s="74"/>
      <c r="H56" s="74"/>
      <c r="I56" s="74"/>
      <c r="J56" s="74"/>
      <c r="K56" s="74"/>
      <c r="L56" s="75">
        <v>184659.716</v>
      </c>
      <c r="M56" s="75"/>
      <c r="N56" s="75"/>
      <c r="O56" s="75"/>
      <c r="P56" s="71">
        <f t="shared" si="0"/>
        <v>184659.716</v>
      </c>
      <c r="Q56" s="71"/>
    </row>
    <row r="57" spans="1:17" s="1" customFormat="1" ht="11.25" customHeight="1">
      <c r="A57" s="82" t="s">
        <v>40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78">
        <f>L51+L54</f>
        <v>503479.3</v>
      </c>
      <c r="M57" s="78"/>
      <c r="N57" s="78"/>
      <c r="O57" s="78"/>
      <c r="P57" s="71">
        <f t="shared" si="0"/>
        <v>503479.3</v>
      </c>
      <c r="Q57" s="71"/>
    </row>
    <row r="59" spans="1:17" ht="11.25" customHeight="1">
      <c r="A59" s="4" t="s">
        <v>41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4" t="s">
        <v>29</v>
      </c>
    </row>
    <row r="60" spans="1:17" ht="21.75" customHeight="1">
      <c r="A60" s="79" t="s">
        <v>42</v>
      </c>
      <c r="B60" s="79"/>
      <c r="C60" s="79"/>
      <c r="D60" s="79"/>
      <c r="E60" s="79"/>
      <c r="F60" s="79"/>
      <c r="G60" s="79"/>
      <c r="H60" s="79"/>
      <c r="I60" s="79"/>
      <c r="J60" s="79"/>
      <c r="K60" s="16" t="s">
        <v>25</v>
      </c>
      <c r="L60" s="80" t="s">
        <v>31</v>
      </c>
      <c r="M60" s="80"/>
      <c r="N60" s="80" t="s">
        <v>32</v>
      </c>
      <c r="O60" s="80"/>
      <c r="P60" s="81" t="s">
        <v>33</v>
      </c>
      <c r="Q60" s="81"/>
    </row>
    <row r="61" spans="1:17" ht="11.25" customHeight="1" thickBot="1">
      <c r="A61" s="84">
        <v>1</v>
      </c>
      <c r="B61" s="84"/>
      <c r="C61" s="84"/>
      <c r="D61" s="84"/>
      <c r="E61" s="84"/>
      <c r="F61" s="84"/>
      <c r="G61" s="84"/>
      <c r="H61" s="84"/>
      <c r="I61" s="84"/>
      <c r="J61" s="84"/>
      <c r="K61" s="10">
        <v>2</v>
      </c>
      <c r="L61" s="66">
        <v>3</v>
      </c>
      <c r="M61" s="66"/>
      <c r="N61" s="66">
        <v>4</v>
      </c>
      <c r="O61" s="66"/>
      <c r="P61" s="67">
        <v>5</v>
      </c>
      <c r="Q61" s="67"/>
    </row>
    <row r="62" spans="1:17" ht="11.25" customHeight="1">
      <c r="A62" s="83" t="s">
        <v>40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2"/>
      <c r="M62" s="82"/>
      <c r="N62" s="83"/>
      <c r="O62" s="83"/>
      <c r="P62" s="82"/>
      <c r="Q62" s="82"/>
    </row>
    <row r="64" spans="1:17" ht="11.25" customHeight="1">
      <c r="A64" s="4" t="s">
        <v>43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1.25" customHeight="1">
      <c r="A65" s="93" t="s">
        <v>24</v>
      </c>
      <c r="B65" s="93"/>
      <c r="C65" s="95" t="s">
        <v>25</v>
      </c>
      <c r="D65" s="97" t="s">
        <v>44</v>
      </c>
      <c r="E65" s="97"/>
      <c r="F65" s="97"/>
      <c r="G65" s="97"/>
      <c r="H65" s="97"/>
      <c r="I65" s="97"/>
      <c r="J65" s="97"/>
      <c r="K65" s="97"/>
      <c r="L65" s="85" t="s">
        <v>45</v>
      </c>
      <c r="M65" s="85" t="s">
        <v>46</v>
      </c>
      <c r="N65" s="85"/>
      <c r="O65" s="85"/>
      <c r="P65" s="89" t="s">
        <v>47</v>
      </c>
      <c r="Q65" s="89"/>
    </row>
    <row r="66" spans="1:17" ht="11.25" customHeight="1">
      <c r="A66" s="94"/>
      <c r="B66" s="88"/>
      <c r="C66" s="96"/>
      <c r="D66" s="86"/>
      <c r="E66" s="87"/>
      <c r="F66" s="87"/>
      <c r="G66" s="87"/>
      <c r="H66" s="87"/>
      <c r="I66" s="87"/>
      <c r="J66" s="87"/>
      <c r="K66" s="87"/>
      <c r="L66" s="98"/>
      <c r="M66" s="86"/>
      <c r="N66" s="87"/>
      <c r="O66" s="88"/>
      <c r="P66" s="90"/>
      <c r="Q66" s="91"/>
    </row>
    <row r="67" spans="1:17" ht="11.25" customHeight="1">
      <c r="A67" s="65">
        <v>1</v>
      </c>
      <c r="B67" s="65"/>
      <c r="C67" s="10">
        <v>2</v>
      </c>
      <c r="D67" s="92">
        <v>3</v>
      </c>
      <c r="E67" s="92"/>
      <c r="F67" s="92"/>
      <c r="G67" s="92"/>
      <c r="H67" s="92"/>
      <c r="I67" s="92"/>
      <c r="J67" s="92"/>
      <c r="K67" s="92"/>
      <c r="L67" s="10">
        <v>4</v>
      </c>
      <c r="M67" s="92">
        <v>5</v>
      </c>
      <c r="N67" s="92"/>
      <c r="O67" s="92"/>
      <c r="P67" s="67">
        <v>6</v>
      </c>
      <c r="Q67" s="67"/>
    </row>
    <row r="68" spans="1:17" s="18" customFormat="1" ht="11.25" customHeight="1">
      <c r="A68" s="102">
        <v>1</v>
      </c>
      <c r="B68" s="102"/>
      <c r="C68" s="19" t="s">
        <v>34</v>
      </c>
      <c r="D68" s="103" t="s">
        <v>104</v>
      </c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1:17" s="18" customFormat="1" ht="11.25" customHeight="1" hidden="1">
      <c r="A69" s="99" t="s">
        <v>48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1:17" s="18" customFormat="1" ht="11.25" customHeight="1" hidden="1">
      <c r="A70" s="20">
        <v>1</v>
      </c>
      <c r="B70" s="21"/>
      <c r="C70" s="22" t="s">
        <v>34</v>
      </c>
      <c r="D70" s="74" t="s">
        <v>49</v>
      </c>
      <c r="E70" s="74"/>
      <c r="F70" s="74"/>
      <c r="G70" s="74"/>
      <c r="H70" s="74"/>
      <c r="I70" s="74"/>
      <c r="J70" s="74"/>
      <c r="K70" s="74"/>
      <c r="L70" s="23" t="s">
        <v>50</v>
      </c>
      <c r="M70" s="100" t="s">
        <v>51</v>
      </c>
      <c r="N70" s="100"/>
      <c r="O70" s="100"/>
      <c r="P70" s="101">
        <v>70198.17</v>
      </c>
      <c r="Q70" s="101"/>
    </row>
    <row r="71" spans="1:17" s="18" customFormat="1" ht="11.25" customHeight="1">
      <c r="A71" s="99" t="s">
        <v>52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17" s="18" customFormat="1" ht="47.25" customHeight="1">
      <c r="A72" s="20">
        <v>1</v>
      </c>
      <c r="B72" s="21"/>
      <c r="C72" s="22" t="s">
        <v>34</v>
      </c>
      <c r="D72" s="73" t="s">
        <v>103</v>
      </c>
      <c r="E72" s="74"/>
      <c r="F72" s="74"/>
      <c r="G72" s="74"/>
      <c r="H72" s="74"/>
      <c r="I72" s="74"/>
      <c r="J72" s="74"/>
      <c r="K72" s="74"/>
      <c r="L72" s="31" t="s">
        <v>87</v>
      </c>
      <c r="M72" s="100" t="s">
        <v>92</v>
      </c>
      <c r="N72" s="100"/>
      <c r="O72" s="100"/>
      <c r="P72" s="101">
        <v>26723</v>
      </c>
      <c r="Q72" s="101"/>
    </row>
    <row r="73" spans="1:17" s="18" customFormat="1" ht="11.25" customHeight="1">
      <c r="A73" s="99" t="s">
        <v>53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1:18" s="18" customFormat="1" ht="32.25" customHeight="1">
      <c r="A74" s="20">
        <v>1</v>
      </c>
      <c r="B74" s="21"/>
      <c r="C74" s="22" t="s">
        <v>34</v>
      </c>
      <c r="D74" s="73" t="s">
        <v>89</v>
      </c>
      <c r="E74" s="74"/>
      <c r="F74" s="74"/>
      <c r="G74" s="74"/>
      <c r="H74" s="74"/>
      <c r="I74" s="74"/>
      <c r="J74" s="74"/>
      <c r="K74" s="74"/>
      <c r="L74" s="31" t="s">
        <v>88</v>
      </c>
      <c r="M74" s="100" t="s">
        <v>54</v>
      </c>
      <c r="N74" s="100"/>
      <c r="O74" s="100"/>
      <c r="P74" s="104">
        <v>209.55</v>
      </c>
      <c r="Q74" s="104"/>
      <c r="R74" s="32">
        <f>P52/P72/12*1000</f>
        <v>209.55160660604474</v>
      </c>
    </row>
    <row r="75" spans="1:17" s="18" customFormat="1" ht="11.25" customHeight="1">
      <c r="A75" s="99" t="s">
        <v>55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1:17" s="18" customFormat="1" ht="11.25" customHeight="1">
      <c r="A76" s="20">
        <v>1</v>
      </c>
      <c r="B76" s="21"/>
      <c r="C76" s="22" t="s">
        <v>34</v>
      </c>
      <c r="D76" s="74" t="s">
        <v>56</v>
      </c>
      <c r="E76" s="74"/>
      <c r="F76" s="74"/>
      <c r="G76" s="74"/>
      <c r="H76" s="74"/>
      <c r="I76" s="74"/>
      <c r="J76" s="74"/>
      <c r="K76" s="74"/>
      <c r="L76" s="23" t="s">
        <v>57</v>
      </c>
      <c r="M76" s="100" t="s">
        <v>54</v>
      </c>
      <c r="N76" s="100"/>
      <c r="O76" s="100"/>
      <c r="P76" s="101">
        <v>100</v>
      </c>
      <c r="Q76" s="101"/>
    </row>
    <row r="77" spans="1:17" s="18" customFormat="1" ht="13.5" customHeight="1">
      <c r="A77" s="102">
        <v>2</v>
      </c>
      <c r="B77" s="102"/>
      <c r="C77" s="19" t="s">
        <v>34</v>
      </c>
      <c r="D77" s="103" t="s">
        <v>36</v>
      </c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1:17" s="18" customFormat="1" ht="11.25" customHeight="1">
      <c r="A78" s="99" t="s">
        <v>48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1:17" s="18" customFormat="1" ht="11.25" customHeight="1">
      <c r="A79" s="20">
        <v>1</v>
      </c>
      <c r="B79" s="21"/>
      <c r="C79" s="22" t="s">
        <v>34</v>
      </c>
      <c r="D79" s="74" t="s">
        <v>58</v>
      </c>
      <c r="E79" s="74"/>
      <c r="F79" s="74"/>
      <c r="G79" s="74"/>
      <c r="H79" s="74"/>
      <c r="I79" s="74"/>
      <c r="J79" s="74"/>
      <c r="K79" s="74"/>
      <c r="L79" s="23" t="s">
        <v>50</v>
      </c>
      <c r="M79" s="100" t="s">
        <v>51</v>
      </c>
      <c r="N79" s="100"/>
      <c r="O79" s="100"/>
      <c r="P79" s="105">
        <v>12286.629</v>
      </c>
      <c r="Q79" s="105"/>
    </row>
    <row r="80" spans="1:17" s="18" customFormat="1" ht="11.25" customHeight="1">
      <c r="A80" s="99" t="s">
        <v>55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1:17" s="18" customFormat="1" ht="11.25" customHeight="1">
      <c r="A81" s="20">
        <v>1</v>
      </c>
      <c r="B81" s="21"/>
      <c r="C81" s="22" t="s">
        <v>34</v>
      </c>
      <c r="D81" s="74" t="s">
        <v>59</v>
      </c>
      <c r="E81" s="74"/>
      <c r="F81" s="74"/>
      <c r="G81" s="74"/>
      <c r="H81" s="74"/>
      <c r="I81" s="74"/>
      <c r="J81" s="74"/>
      <c r="K81" s="74"/>
      <c r="L81" s="23" t="s">
        <v>57</v>
      </c>
      <c r="M81" s="100" t="s">
        <v>54</v>
      </c>
      <c r="N81" s="100"/>
      <c r="O81" s="100"/>
      <c r="P81" s="101">
        <v>100</v>
      </c>
      <c r="Q81" s="101"/>
    </row>
    <row r="82" spans="1:17" s="18" customFormat="1" ht="11.25" customHeight="1">
      <c r="A82" s="102">
        <v>2</v>
      </c>
      <c r="B82" s="102"/>
      <c r="C82" s="19" t="s">
        <v>37</v>
      </c>
      <c r="D82" s="103" t="s">
        <v>39</v>
      </c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1:17" s="18" customFormat="1" ht="11.25" customHeight="1" hidden="1">
      <c r="A83" s="99" t="s">
        <v>48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1:17" s="18" customFormat="1" ht="11.25" customHeight="1" hidden="1">
      <c r="A84" s="20">
        <v>1</v>
      </c>
      <c r="B84" s="21"/>
      <c r="C84" s="22" t="s">
        <v>37</v>
      </c>
      <c r="D84" s="74" t="s">
        <v>49</v>
      </c>
      <c r="E84" s="74"/>
      <c r="F84" s="74"/>
      <c r="G84" s="74"/>
      <c r="H84" s="74"/>
      <c r="I84" s="74"/>
      <c r="J84" s="74"/>
      <c r="K84" s="74"/>
      <c r="L84" s="23" t="s">
        <v>50</v>
      </c>
      <c r="M84" s="100" t="s">
        <v>51</v>
      </c>
      <c r="N84" s="100"/>
      <c r="O84" s="100"/>
      <c r="P84" s="101">
        <v>265596.84</v>
      </c>
      <c r="Q84" s="101"/>
    </row>
    <row r="85" spans="1:17" s="18" customFormat="1" ht="11.25" customHeight="1">
      <c r="A85" s="99" t="s">
        <v>52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1:17" s="18" customFormat="1" ht="34.5" customHeight="1">
      <c r="A86" s="20">
        <v>1</v>
      </c>
      <c r="B86" s="21"/>
      <c r="C86" s="22" t="s">
        <v>37</v>
      </c>
      <c r="D86" s="74" t="s">
        <v>60</v>
      </c>
      <c r="E86" s="74"/>
      <c r="F86" s="74"/>
      <c r="G86" s="74"/>
      <c r="H86" s="74"/>
      <c r="I86" s="74"/>
      <c r="J86" s="74"/>
      <c r="K86" s="74"/>
      <c r="L86" s="31" t="s">
        <v>90</v>
      </c>
      <c r="M86" s="106" t="s">
        <v>93</v>
      </c>
      <c r="N86" s="106"/>
      <c r="O86" s="106"/>
      <c r="P86" s="101">
        <f>(367035+6036+8689+7792+5512)/12</f>
        <v>32922</v>
      </c>
      <c r="Q86" s="101"/>
    </row>
    <row r="87" spans="1:17" s="18" customFormat="1" ht="11.25" customHeight="1">
      <c r="A87" s="99" t="s">
        <v>53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1:18" s="18" customFormat="1" ht="23.25" customHeight="1">
      <c r="A88" s="20">
        <v>1</v>
      </c>
      <c r="B88" s="21"/>
      <c r="C88" s="22" t="s">
        <v>37</v>
      </c>
      <c r="D88" s="74" t="s">
        <v>61</v>
      </c>
      <c r="E88" s="74"/>
      <c r="F88" s="74"/>
      <c r="G88" s="74"/>
      <c r="H88" s="74"/>
      <c r="I88" s="74"/>
      <c r="J88" s="74"/>
      <c r="K88" s="74"/>
      <c r="L88" s="31" t="s">
        <v>91</v>
      </c>
      <c r="M88" s="100" t="s">
        <v>54</v>
      </c>
      <c r="N88" s="100"/>
      <c r="O88" s="100"/>
      <c r="P88" s="101">
        <v>605.813</v>
      </c>
      <c r="Q88" s="101"/>
      <c r="R88" s="32">
        <f>P55/P86/12*1000</f>
        <v>605.8126885770406</v>
      </c>
    </row>
    <row r="89" spans="1:17" s="18" customFormat="1" ht="11.25" customHeight="1">
      <c r="A89" s="99" t="s">
        <v>55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1:17" s="18" customFormat="1" ht="11.25" customHeight="1">
      <c r="A90" s="20">
        <v>1</v>
      </c>
      <c r="B90" s="21"/>
      <c r="C90" s="22" t="s">
        <v>37</v>
      </c>
      <c r="D90" s="74" t="s">
        <v>62</v>
      </c>
      <c r="E90" s="74"/>
      <c r="F90" s="74"/>
      <c r="G90" s="74"/>
      <c r="H90" s="74"/>
      <c r="I90" s="74"/>
      <c r="J90" s="74"/>
      <c r="K90" s="74"/>
      <c r="L90" s="23" t="s">
        <v>57</v>
      </c>
      <c r="M90" s="100" t="s">
        <v>54</v>
      </c>
      <c r="N90" s="100"/>
      <c r="O90" s="100"/>
      <c r="P90" s="101">
        <v>100</v>
      </c>
      <c r="Q90" s="101"/>
    </row>
    <row r="91" spans="1:17" s="18" customFormat="1" ht="11.25" customHeight="1">
      <c r="A91" s="102">
        <v>2</v>
      </c>
      <c r="B91" s="102"/>
      <c r="C91" s="19" t="s">
        <v>37</v>
      </c>
      <c r="D91" s="103" t="s">
        <v>36</v>
      </c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1:17" s="18" customFormat="1" ht="11.25" customHeight="1">
      <c r="A92" s="99" t="s">
        <v>48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1:17" s="18" customFormat="1" ht="11.25" customHeight="1">
      <c r="A93" s="20">
        <v>1</v>
      </c>
      <c r="B93" s="21"/>
      <c r="C93" s="22" t="s">
        <v>37</v>
      </c>
      <c r="D93" s="74" t="s">
        <v>58</v>
      </c>
      <c r="E93" s="74"/>
      <c r="F93" s="74"/>
      <c r="G93" s="74"/>
      <c r="H93" s="74"/>
      <c r="I93" s="74"/>
      <c r="J93" s="74"/>
      <c r="K93" s="74"/>
      <c r="L93" s="23" t="s">
        <v>50</v>
      </c>
      <c r="M93" s="100" t="s">
        <v>51</v>
      </c>
      <c r="N93" s="100"/>
      <c r="O93" s="100"/>
      <c r="P93" s="105">
        <v>184659.716</v>
      </c>
      <c r="Q93" s="105"/>
    </row>
    <row r="94" spans="1:17" s="18" customFormat="1" ht="11.25" customHeight="1">
      <c r="A94" s="99" t="s">
        <v>55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1:17" s="18" customFormat="1" ht="11.25" customHeight="1">
      <c r="A95" s="20">
        <v>1</v>
      </c>
      <c r="B95" s="21"/>
      <c r="C95" s="22" t="s">
        <v>37</v>
      </c>
      <c r="D95" s="74" t="s">
        <v>59</v>
      </c>
      <c r="E95" s="74"/>
      <c r="F95" s="74"/>
      <c r="G95" s="74"/>
      <c r="H95" s="74"/>
      <c r="I95" s="74"/>
      <c r="J95" s="74"/>
      <c r="K95" s="74"/>
      <c r="L95" s="23" t="s">
        <v>57</v>
      </c>
      <c r="M95" s="100" t="s">
        <v>54</v>
      </c>
      <c r="N95" s="100"/>
      <c r="O95" s="100"/>
      <c r="P95" s="101">
        <v>100</v>
      </c>
      <c r="Q95" s="101"/>
    </row>
    <row r="98" spans="1:17" ht="11.25" customHeight="1">
      <c r="A98" s="4" t="s">
        <v>63</v>
      </c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4" t="s">
        <v>29</v>
      </c>
    </row>
    <row r="100" spans="1:17" ht="21.75" customHeight="1">
      <c r="A100" s="79" t="s">
        <v>64</v>
      </c>
      <c r="B100" s="79"/>
      <c r="C100" s="41" t="s">
        <v>65</v>
      </c>
      <c r="D100" s="41"/>
      <c r="E100" s="41"/>
      <c r="F100" s="111" t="s">
        <v>25</v>
      </c>
      <c r="G100" s="80" t="s">
        <v>66</v>
      </c>
      <c r="H100" s="80"/>
      <c r="I100" s="80"/>
      <c r="J100" s="108" t="s">
        <v>67</v>
      </c>
      <c r="K100" s="108"/>
      <c r="L100" s="108"/>
      <c r="M100" s="41" t="s">
        <v>68</v>
      </c>
      <c r="N100" s="41"/>
      <c r="O100" s="41"/>
      <c r="P100" s="109" t="s">
        <v>69</v>
      </c>
      <c r="Q100" s="109"/>
    </row>
    <row r="101" spans="1:17" ht="21.75" customHeight="1">
      <c r="A101" s="69"/>
      <c r="B101" s="43"/>
      <c r="C101" s="42"/>
      <c r="D101" s="43"/>
      <c r="E101" s="43"/>
      <c r="F101" s="112"/>
      <c r="G101" s="24" t="s">
        <v>31</v>
      </c>
      <c r="H101" s="24" t="s">
        <v>32</v>
      </c>
      <c r="I101" s="25" t="s">
        <v>33</v>
      </c>
      <c r="J101" s="24" t="s">
        <v>31</v>
      </c>
      <c r="K101" s="24" t="s">
        <v>32</v>
      </c>
      <c r="L101" s="25" t="s">
        <v>33</v>
      </c>
      <c r="M101" s="24" t="s">
        <v>31</v>
      </c>
      <c r="N101" s="24" t="s">
        <v>32</v>
      </c>
      <c r="O101" s="25" t="s">
        <v>33</v>
      </c>
      <c r="P101" s="42"/>
      <c r="Q101" s="110"/>
    </row>
    <row r="102" spans="1:17" ht="11.25" customHeight="1">
      <c r="A102" s="65">
        <v>1</v>
      </c>
      <c r="B102" s="65"/>
      <c r="C102" s="92">
        <v>2</v>
      </c>
      <c r="D102" s="92"/>
      <c r="E102" s="92"/>
      <c r="F102" s="10">
        <v>3</v>
      </c>
      <c r="G102" s="10">
        <v>4</v>
      </c>
      <c r="H102" s="10">
        <v>5</v>
      </c>
      <c r="I102" s="10">
        <v>6</v>
      </c>
      <c r="J102" s="10">
        <v>7</v>
      </c>
      <c r="K102" s="10">
        <v>8</v>
      </c>
      <c r="L102" s="10">
        <v>9</v>
      </c>
      <c r="M102" s="10">
        <v>10</v>
      </c>
      <c r="N102" s="10">
        <v>11</v>
      </c>
      <c r="O102" s="17">
        <v>12</v>
      </c>
      <c r="P102" s="67">
        <v>13</v>
      </c>
      <c r="Q102" s="67"/>
    </row>
    <row r="103" spans="1:17" ht="11.25" customHeight="1">
      <c r="A103" s="82" t="s">
        <v>70</v>
      </c>
      <c r="B103" s="82"/>
      <c r="C103" s="82"/>
      <c r="D103" s="82"/>
      <c r="E103" s="82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03"/>
      <c r="Q103" s="103"/>
    </row>
    <row r="104" ht="10.5" customHeight="1"/>
    <row r="105" spans="1:17" ht="11.25" customHeight="1">
      <c r="A105" s="1" t="s">
        <v>71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1.25" customHeight="1">
      <c r="A106" s="1" t="s">
        <v>72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1.25" customHeight="1">
      <c r="A107" s="1" t="s">
        <v>73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ht="18" customHeight="1"/>
    <row r="109" ht="12" customHeight="1"/>
    <row r="110" spans="2:5" ht="12" customHeight="1">
      <c r="B110" s="44" t="s">
        <v>94</v>
      </c>
      <c r="C110" s="44"/>
      <c r="D110" s="44"/>
      <c r="E110" s="44"/>
    </row>
    <row r="111" spans="2:5" ht="12" customHeight="1">
      <c r="B111" s="44" t="s">
        <v>95</v>
      </c>
      <c r="C111" s="44"/>
      <c r="D111" s="44"/>
      <c r="E111" s="44"/>
    </row>
    <row r="112" spans="2:16" s="26" customFormat="1" ht="12" customHeight="1">
      <c r="B112" s="44" t="s">
        <v>96</v>
      </c>
      <c r="C112" s="44"/>
      <c r="D112" s="44"/>
      <c r="E112" s="44"/>
      <c r="G112" s="27"/>
      <c r="N112" s="113" t="s">
        <v>97</v>
      </c>
      <c r="O112" s="113"/>
      <c r="P112" s="33"/>
    </row>
    <row r="113" spans="7:15" s="26" customFormat="1" ht="11.25" customHeight="1">
      <c r="G113" s="53" t="s">
        <v>74</v>
      </c>
      <c r="H113" s="53"/>
      <c r="I113" s="53"/>
      <c r="M113" s="28"/>
      <c r="N113" s="28" t="s">
        <v>75</v>
      </c>
      <c r="O113" s="28"/>
    </row>
    <row r="114" s="26" customFormat="1" ht="12.75" customHeight="1">
      <c r="B114" s="29" t="s">
        <v>76</v>
      </c>
    </row>
    <row r="115" spans="1:17" s="26" customFormat="1" ht="11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6" s="26" customFormat="1" ht="36.75" customHeight="1">
      <c r="B116" s="107" t="s">
        <v>98</v>
      </c>
      <c r="C116" s="107"/>
      <c r="D116" s="107"/>
      <c r="E116" s="107"/>
      <c r="G116" s="27"/>
      <c r="M116" s="114" t="s">
        <v>99</v>
      </c>
      <c r="N116" s="114"/>
      <c r="O116" s="114"/>
      <c r="P116" s="34"/>
    </row>
    <row r="117" spans="7:15" s="26" customFormat="1" ht="11.25" customHeight="1">
      <c r="G117" s="53" t="s">
        <v>74</v>
      </c>
      <c r="H117" s="53"/>
      <c r="I117" s="53"/>
      <c r="M117" s="28"/>
      <c r="N117" s="28" t="s">
        <v>75</v>
      </c>
      <c r="O117" s="28"/>
    </row>
    <row r="122" spans="5:8" ht="11.25">
      <c r="E122" s="44"/>
      <c r="F122" s="44"/>
      <c r="G122" s="44"/>
      <c r="H122" s="44"/>
    </row>
    <row r="123" spans="5:8" ht="11.25">
      <c r="E123" s="44"/>
      <c r="F123" s="44"/>
      <c r="G123" s="44"/>
      <c r="H123" s="44"/>
    </row>
    <row r="124" spans="5:8" ht="11.25">
      <c r="E124" s="44"/>
      <c r="F124" s="44"/>
      <c r="G124" s="44"/>
      <c r="H124" s="44"/>
    </row>
  </sheetData>
  <sheetProtection/>
  <mergeCells count="184">
    <mergeCell ref="E122:H124"/>
    <mergeCell ref="B110:E110"/>
    <mergeCell ref="B111:E111"/>
    <mergeCell ref="N112:O112"/>
    <mergeCell ref="M116:O116"/>
    <mergeCell ref="B112:E112"/>
    <mergeCell ref="G117:I117"/>
    <mergeCell ref="J100:L100"/>
    <mergeCell ref="M100:O100"/>
    <mergeCell ref="P100:Q101"/>
    <mergeCell ref="A102:B102"/>
    <mergeCell ref="C102:E102"/>
    <mergeCell ref="P102:Q102"/>
    <mergeCell ref="A100:B101"/>
    <mergeCell ref="C100:E101"/>
    <mergeCell ref="F100:F101"/>
    <mergeCell ref="G100:I100"/>
    <mergeCell ref="A103:E103"/>
    <mergeCell ref="P103:Q103"/>
    <mergeCell ref="G113:I113"/>
    <mergeCell ref="B116:E116"/>
    <mergeCell ref="A94:Q94"/>
    <mergeCell ref="D95:K95"/>
    <mergeCell ref="M95:O95"/>
    <mergeCell ref="P95:Q95"/>
    <mergeCell ref="A91:B91"/>
    <mergeCell ref="D91:Q91"/>
    <mergeCell ref="A92:Q92"/>
    <mergeCell ref="D93:K93"/>
    <mergeCell ref="M93:O93"/>
    <mergeCell ref="P93:Q93"/>
    <mergeCell ref="A87:Q87"/>
    <mergeCell ref="D88:K88"/>
    <mergeCell ref="M88:O88"/>
    <mergeCell ref="P88:Q88"/>
    <mergeCell ref="A89:Q89"/>
    <mergeCell ref="D90:K90"/>
    <mergeCell ref="M90:O90"/>
    <mergeCell ref="P90:Q90"/>
    <mergeCell ref="A82:B82"/>
    <mergeCell ref="D82:Q82"/>
    <mergeCell ref="A83:Q83"/>
    <mergeCell ref="D84:K84"/>
    <mergeCell ref="M84:O84"/>
    <mergeCell ref="P84:Q84"/>
    <mergeCell ref="A85:Q85"/>
    <mergeCell ref="D86:K86"/>
    <mergeCell ref="M86:O86"/>
    <mergeCell ref="P86:Q86"/>
    <mergeCell ref="A77:B77"/>
    <mergeCell ref="D77:Q77"/>
    <mergeCell ref="A78:Q78"/>
    <mergeCell ref="D79:K79"/>
    <mergeCell ref="M79:O79"/>
    <mergeCell ref="P79:Q79"/>
    <mergeCell ref="A80:Q80"/>
    <mergeCell ref="D81:K81"/>
    <mergeCell ref="M81:O81"/>
    <mergeCell ref="P81:Q81"/>
    <mergeCell ref="A73:Q73"/>
    <mergeCell ref="D74:K74"/>
    <mergeCell ref="M74:O74"/>
    <mergeCell ref="P74:Q74"/>
    <mergeCell ref="A75:Q75"/>
    <mergeCell ref="D76:K76"/>
    <mergeCell ref="M76:O76"/>
    <mergeCell ref="P76:Q76"/>
    <mergeCell ref="A68:B68"/>
    <mergeCell ref="D68:Q68"/>
    <mergeCell ref="A69:Q69"/>
    <mergeCell ref="D70:K70"/>
    <mergeCell ref="M70:O70"/>
    <mergeCell ref="P70:Q70"/>
    <mergeCell ref="A71:Q71"/>
    <mergeCell ref="D72:K72"/>
    <mergeCell ref="M72:O72"/>
    <mergeCell ref="P72:Q72"/>
    <mergeCell ref="M65:O66"/>
    <mergeCell ref="P65:Q66"/>
    <mergeCell ref="A67:B67"/>
    <mergeCell ref="D67:K67"/>
    <mergeCell ref="M67:O67"/>
    <mergeCell ref="P67:Q67"/>
    <mergeCell ref="A65:B66"/>
    <mergeCell ref="C65:C66"/>
    <mergeCell ref="D65:K66"/>
    <mergeCell ref="L65:L66"/>
    <mergeCell ref="A61:J61"/>
    <mergeCell ref="L61:M61"/>
    <mergeCell ref="N61:O61"/>
    <mergeCell ref="P61:Q61"/>
    <mergeCell ref="A62:K62"/>
    <mergeCell ref="L62:M62"/>
    <mergeCell ref="N62:O62"/>
    <mergeCell ref="P62:Q62"/>
    <mergeCell ref="A57:K57"/>
    <mergeCell ref="L57:M57"/>
    <mergeCell ref="N57:O57"/>
    <mergeCell ref="P57:Q57"/>
    <mergeCell ref="A60:J60"/>
    <mergeCell ref="L60:M60"/>
    <mergeCell ref="N60:O60"/>
    <mergeCell ref="P60:Q60"/>
    <mergeCell ref="P56:Q56"/>
    <mergeCell ref="A55:B55"/>
    <mergeCell ref="E55:K55"/>
    <mergeCell ref="L55:M55"/>
    <mergeCell ref="N55:O55"/>
    <mergeCell ref="P55:Q55"/>
    <mergeCell ref="A56:B56"/>
    <mergeCell ref="E56:K56"/>
    <mergeCell ref="L56:M56"/>
    <mergeCell ref="N56:O56"/>
    <mergeCell ref="P53:Q53"/>
    <mergeCell ref="A54:B54"/>
    <mergeCell ref="E54:K54"/>
    <mergeCell ref="L54:M54"/>
    <mergeCell ref="N54:O54"/>
    <mergeCell ref="P54:Q54"/>
    <mergeCell ref="A53:B53"/>
    <mergeCell ref="E53:K53"/>
    <mergeCell ref="L53:M53"/>
    <mergeCell ref="N53:O53"/>
    <mergeCell ref="P51:Q51"/>
    <mergeCell ref="A52:B52"/>
    <mergeCell ref="E52:K52"/>
    <mergeCell ref="L52:M52"/>
    <mergeCell ref="N52:O52"/>
    <mergeCell ref="P52:Q52"/>
    <mergeCell ref="A51:B51"/>
    <mergeCell ref="E51:K51"/>
    <mergeCell ref="L51:M51"/>
    <mergeCell ref="N51:O51"/>
    <mergeCell ref="L48:M49"/>
    <mergeCell ref="N48:O49"/>
    <mergeCell ref="P48:Q49"/>
    <mergeCell ref="A50:B50"/>
    <mergeCell ref="E50:K50"/>
    <mergeCell ref="L50:M50"/>
    <mergeCell ref="N50:O50"/>
    <mergeCell ref="P50:Q50"/>
    <mergeCell ref="A48:B49"/>
    <mergeCell ref="C48:C49"/>
    <mergeCell ref="D48:D49"/>
    <mergeCell ref="E48:K49"/>
    <mergeCell ref="B28:Q28"/>
    <mergeCell ref="B39:Q39"/>
    <mergeCell ref="B40:Q40"/>
    <mergeCell ref="A43:B43"/>
    <mergeCell ref="E43:Q43"/>
    <mergeCell ref="B31:Q31"/>
    <mergeCell ref="B33:Q33"/>
    <mergeCell ref="B34:Q34"/>
    <mergeCell ref="B26:Q26"/>
    <mergeCell ref="B19:C19"/>
    <mergeCell ref="E19:Q19"/>
    <mergeCell ref="B21:C21"/>
    <mergeCell ref="E21:F21"/>
    <mergeCell ref="H21:Q21"/>
    <mergeCell ref="A10:Q10"/>
    <mergeCell ref="A11:Q11"/>
    <mergeCell ref="B15:C15"/>
    <mergeCell ref="E15:Q15"/>
    <mergeCell ref="B29:Q29"/>
    <mergeCell ref="B32:Q32"/>
    <mergeCell ref="B30:Q30"/>
    <mergeCell ref="B16:C16"/>
    <mergeCell ref="E16:Q16"/>
    <mergeCell ref="B18:C18"/>
    <mergeCell ref="E18:Q18"/>
    <mergeCell ref="B22:C22"/>
    <mergeCell ref="H22:Q22"/>
    <mergeCell ref="B24:Q24"/>
    <mergeCell ref="M5:Q5"/>
    <mergeCell ref="M6:Q6"/>
    <mergeCell ref="M7:Q7"/>
    <mergeCell ref="M8:Q8"/>
    <mergeCell ref="B35:Q35"/>
    <mergeCell ref="A44:B44"/>
    <mergeCell ref="E44:Q44"/>
    <mergeCell ref="A45:B45"/>
    <mergeCell ref="E45:Q45"/>
    <mergeCell ref="B36:Q36"/>
    <mergeCell ref="B37:Q37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7" r:id="rId1"/>
  <rowBreaks count="2" manualBreakCount="2">
    <brk id="34" max="16" man="1"/>
    <brk id="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</cp:lastModifiedBy>
  <cp:lastPrinted>2018-12-26T10:45:53Z</cp:lastPrinted>
  <dcterms:created xsi:type="dcterms:W3CDTF">2018-02-08T14:47:19Z</dcterms:created>
  <dcterms:modified xsi:type="dcterms:W3CDTF">2019-01-17T12:42:12Z</dcterms:modified>
  <cp:category/>
  <cp:version/>
  <cp:contentType/>
  <cp:contentStatus/>
  <cp:revision>1</cp:revision>
</cp:coreProperties>
</file>