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95" yWindow="-45" windowWidth="17415" windowHeight="11025" tabRatio="0"/>
  </bookViews>
  <sheets>
    <sheet name="TDSheet" sheetId="1" r:id="rId1"/>
  </sheets>
  <definedNames>
    <definedName name="_xlnm.Print_Area" localSheetId="0">TDSheet!$A$1:$Q$113</definedName>
  </definedNames>
  <calcPr calcId="114210"/>
</workbook>
</file>

<file path=xl/calcChain.xml><?xml version="1.0" encoding="utf-8"?>
<calcChain xmlns="http://schemas.openxmlformats.org/spreadsheetml/2006/main">
  <c r="P46" i="1"/>
  <c r="P45"/>
  <c r="P87"/>
  <c r="P91"/>
  <c r="L44"/>
  <c r="P44"/>
  <c r="P78"/>
  <c r="P82"/>
  <c r="P47"/>
</calcChain>
</file>

<file path=xl/sharedStrings.xml><?xml version="1.0" encoding="utf-8"?>
<sst xmlns="http://schemas.openxmlformats.org/spreadsheetml/2006/main" count="178" uniqueCount="102">
  <si>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</si>
  <si>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</si>
  <si>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</si>
  <si>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</si>
  <si>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Наказ управління освіти Миколаївської міської ради</t>
  </si>
  <si>
    <t>Наказ</t>
  </si>
  <si>
    <t>ПАСПОРТ</t>
  </si>
  <si>
    <t>бюджетної програми місцевого бюджету на 2017 рік</t>
  </si>
  <si>
    <t>1.</t>
  </si>
  <si>
    <t>Управління освіти  Миколаївської міської ради</t>
  </si>
  <si>
    <t>(КПКВК МБ)</t>
  </si>
  <si>
    <t>(найменування головного розпорядника)</t>
  </si>
  <si>
    <t>2.</t>
  </si>
  <si>
    <t>Управління освіти Миколаївської міської ради</t>
  </si>
  <si>
    <t>(найменування відповідального виконавця)</t>
  </si>
  <si>
    <t>3.</t>
  </si>
  <si>
    <t>Надання загальної середньої освіти вечiрнiми (змінними) школами</t>
  </si>
  <si>
    <t>(КФКВК)</t>
  </si>
  <si>
    <t>(найменування бюджетної програми)</t>
  </si>
  <si>
    <t>4.</t>
  </si>
  <si>
    <t>Обсяг бюджетних призначень/бюджетних асигнувань  -   7 852,089 тис.гривень, у тому числі загального фонду -  7 772,089 тис.гривень та спеціального фонду - 80 тис.гривень</t>
  </si>
  <si>
    <t>5.</t>
  </si>
  <si>
    <t>Підстави для виконання бюджетної програми:</t>
  </si>
  <si>
    <t>Конституція України (Закон від 28.06.1996 №254/96, зі змінами та доповненнями)
Бюджетний кодекс України (Закон від 08.07.2010р. №2456-VI, зі змінами та доповненнями)
Закон України "Про Державний бюджет України" на 2017 рік.(зі змінами та доповненнями)
Закон України "Про освіту" від 23.05.1991р. №1060-XII
Закон України "Про загальну середню освіту" від 13.05.1999р. №651-XIV
Міська комплесна програма "Освіта на 2016-2018 роки", затверджена рішенням Миколаївської міської ради від 05.04.16 № 4/10 (зі змінами та доповненнями)
"Програма економічного і соціального розвитку м. Миколаєва на 2015-2018 роки", затверджена рішенням Миколаївської міської ради від 23.01.2015 № 45/2
Наказ МФУ від 26.08.2014 №836 "Про деякі питання запровадженням програмно-цільового методу складання та виконання місцевих бюджетів"
Рішення Миколаївської міської ради від 23.12.2016 р. № 13/26 "Про міський бюджет міста Миколаєва на 2017 рік" 
Рішення Миколаївської міської ради від 31.05.2017  № 21/9 "Про внесення змін до рішення міської ради від 23.12.2016 №13/26 «Про міський бюджет міста Миколаєва на 2017 рік»"
Рішення Миколаївської міської ради від 13.09.2017 №24/14 "Про внесення змін до рішення міської ради від 23.12.2016 №13/26 "Про міський бюджет міста Миколаєва на 2017 рік""</t>
  </si>
  <si>
    <t>6.</t>
  </si>
  <si>
    <t>Мета бюджетної програми</t>
  </si>
  <si>
    <t>Забезпечення надання загальної середньої освіти працюючій молоді.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</si>
  <si>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</si>
  <si>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</si>
  <si>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</si>
  <si>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</si>
  <si>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</si>
  <si>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</si>
  <si>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</si>
  <si>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</si>
  <si>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</si>
  <si>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</si>
  <si>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</si>
  <si>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</si>
  <si>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Забезпечити надання загальної освіти працюючій молоді</t>
  </si>
  <si>
    <t>Здійснення заходів/реалізація проектів з енергозбереження.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</si>
  <si>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</si>
  <si>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</si>
  <si>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</si>
  <si>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</si>
  <si>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</si>
  <si>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</si>
  <si>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</si>
  <si>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</si>
  <si>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</si>
  <si>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витрат на придбання обладнання і предметів довгострокового користування</t>
  </si>
  <si>
    <t>тис.грн</t>
  </si>
  <si>
    <t>звітність установ</t>
  </si>
  <si>
    <t>продукту</t>
  </si>
  <si>
    <t>Кількість одиниць придбаного обладнання</t>
  </si>
  <si>
    <t>од.</t>
  </si>
  <si>
    <t>ефективності</t>
  </si>
  <si>
    <t>Середні витрати на одиницю придбаного обладнання</t>
  </si>
  <si>
    <t>розрахунок</t>
  </si>
  <si>
    <t>штатний розпис</t>
  </si>
  <si>
    <t xml:space="preserve">обсяги видатків			</t>
  </si>
  <si>
    <t xml:space="preserve">кількість дітей, що відвідують вечірні (змінні) школи			</t>
  </si>
  <si>
    <t>осіб</t>
  </si>
  <si>
    <t>грн</t>
  </si>
  <si>
    <t>якості</t>
  </si>
  <si>
    <t xml:space="preserve">кількість випускників			</t>
  </si>
  <si>
    <t>обсяг видатків</t>
  </si>
  <si>
    <t xml:space="preserve">кількість установ за якими проводяться заходи з енергозбереження		</t>
  </si>
  <si>
    <t>середні витрати на проведення одного заходу з енергосбереження</t>
  </si>
  <si>
    <t>темп зростання кількості заходів з енергозбереження порівняно з попереднім роком</t>
  </si>
  <si>
    <t>%</t>
  </si>
  <si>
    <t>Динаміка споживання комунальних послуг та енергоносіїв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</si>
  <si>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</si>
  <si>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</si>
  <si>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</si>
  <si>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</si>
  <si>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</si>
  <si>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</si>
  <si>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</si>
  <si>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</si>
  <si>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</si>
  <si>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</si>
  <si>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</si>
  <si>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</si>
  <si>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</si>
  <si>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 xml:space="preserve"> ПОГОДЖЕНО: </t>
  </si>
  <si>
    <t>Заступник міського голови-директор департаменту фінансів Миколаївської міської ради</t>
  </si>
  <si>
    <t>В.І. Бондаренко</t>
  </si>
  <si>
    <t>Всього середньорічне число ставок/штатних одиниць, у т.ч.:</t>
  </si>
  <si>
    <t xml:space="preserve">педагогічного персоналу			</t>
  </si>
  <si>
    <t xml:space="preserve">адмінперсоналу, за умовами оплати віднесених до педагогічного персоналу		</t>
  </si>
  <si>
    <t xml:space="preserve">спеціалістів			</t>
  </si>
  <si>
    <t xml:space="preserve">робітників			</t>
  </si>
  <si>
    <t>Середні витрати на 1 учня</t>
  </si>
  <si>
    <t>Заступник начальника управління освіти  ММР МО</t>
  </si>
  <si>
    <t>за ступенями</t>
  </si>
  <si>
    <t>Придбання обладнання і предметів довгострокового користування</t>
  </si>
  <si>
    <t xml:space="preserve">заочні вечірні школи ІІІ ступеню				</t>
  </si>
  <si>
    <t>вечірні школи IІ-ІІІ ступенів</t>
  </si>
  <si>
    <t xml:space="preserve">кількість закладів 		, у т.ч.:	</t>
  </si>
  <si>
    <t>кількість класів			, у т.ч.:</t>
  </si>
  <si>
    <t xml:space="preserve">Департамент фінансів Миколаївської міської ради
 від 13.02.2017р. № 93 /17
 (у редакції наказу управління освіти Миколаївської міської ради і департаменту фінансів Миколаївської міської ради від  19.12.2017  № 715/218	)		   </t>
  </si>
</sst>
</file>

<file path=xl/styles.xml><?xml version="1.0" encoding="utf-8"?>
<styleSheet xmlns="http://schemas.openxmlformats.org/spreadsheetml/2006/main">
  <numFmts count="2">
    <numFmt numFmtId="164" formatCode="0000&quot;    &quot;"/>
    <numFmt numFmtId="165" formatCode="0.000"/>
  </numFmts>
  <fonts count="13">
    <font>
      <sz val="8"/>
      <name val="Arial"/>
      <family val="2"/>
    </font>
    <font>
      <sz val="7"/>
      <name val="Arial"/>
    </font>
    <font>
      <b/>
      <sz val="10"/>
      <name val="Arial"/>
    </font>
    <font>
      <sz val="10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8"/>
      <color indexed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1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2" xfId="0" applyNumberFormat="1" applyFont="1" applyBorder="1" applyAlignment="1">
      <alignment horizontal="left" wrapText="1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5" xfId="0" applyNumberFormat="1" applyFont="1" applyBorder="1" applyAlignment="1">
      <alignment horizontal="center" vertical="center"/>
    </xf>
    <xf numFmtId="1" fontId="6" fillId="0" borderId="6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" fontId="0" fillId="0" borderId="7" xfId="0" applyNumberFormat="1" applyFont="1" applyBorder="1" applyAlignment="1">
      <alignment horizontal="right" vertical="center"/>
    </xf>
    <xf numFmtId="0" fontId="0" fillId="0" borderId="8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left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top"/>
    </xf>
    <xf numFmtId="0" fontId="0" fillId="0" borderId="0" xfId="0" applyFill="1"/>
    <xf numFmtId="1" fontId="8" fillId="0" borderId="4" xfId="0" applyNumberFormat="1" applyFont="1" applyFill="1" applyBorder="1" applyAlignment="1">
      <alignment horizontal="left"/>
    </xf>
    <xf numFmtId="164" fontId="8" fillId="0" borderId="4" xfId="0" applyNumberFormat="1" applyFont="1" applyFill="1" applyBorder="1" applyAlignment="1">
      <alignment horizontal="center"/>
    </xf>
    <xf numFmtId="1" fontId="0" fillId="0" borderId="7" xfId="0" applyNumberFormat="1" applyFont="1" applyFill="1" applyBorder="1" applyAlignment="1">
      <alignment horizontal="right"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4" xfId="0" applyNumberFormat="1" applyFont="1" applyFill="1" applyBorder="1" applyAlignment="1">
      <alignment horizontal="left" vertical="center" wrapText="1"/>
    </xf>
    <xf numFmtId="0" fontId="11" fillId="0" borderId="0" xfId="0" applyFont="1" applyFill="1"/>
    <xf numFmtId="0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 wrapText="1"/>
    </xf>
    <xf numFmtId="0" fontId="0" fillId="0" borderId="1" xfId="0" applyNumberFormat="1" applyFont="1" applyBorder="1" applyAlignment="1">
      <alignment horizontal="center" vertical="top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0" fillId="0" borderId="2" xfId="0" applyNumberFormat="1" applyFont="1" applyFill="1" applyBorder="1" applyAlignment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164" fontId="6" fillId="0" borderId="2" xfId="0" applyNumberFormat="1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left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165" fontId="0" fillId="0" borderId="7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Fill="1" applyBorder="1" applyAlignment="1">
      <alignment horizontal="right" vertical="center" wrapText="1"/>
    </xf>
    <xf numFmtId="0" fontId="6" fillId="0" borderId="4" xfId="0" applyNumberFormat="1" applyFont="1" applyFill="1" applyBorder="1" applyAlignment="1">
      <alignment horizontal="right" vertical="center" wrapText="1"/>
    </xf>
    <xf numFmtId="165" fontId="6" fillId="0" borderId="7" xfId="0" applyNumberFormat="1" applyFont="1" applyFill="1" applyBorder="1" applyAlignment="1">
      <alignment horizontal="right" vertical="center" wrapText="1"/>
    </xf>
    <xf numFmtId="1" fontId="0" fillId="0" borderId="4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22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right" vertical="center" wrapText="1"/>
    </xf>
    <xf numFmtId="0" fontId="0" fillId="0" borderId="7" xfId="0" applyNumberFormat="1" applyFill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right" vertical="center" wrapText="1"/>
    </xf>
    <xf numFmtId="0" fontId="6" fillId="0" borderId="7" xfId="0" applyNumberFormat="1" applyFont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right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9" fillId="0" borderId="2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/>
    </xf>
    <xf numFmtId="1" fontId="6" fillId="0" borderId="6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right"/>
    </xf>
    <xf numFmtId="0" fontId="6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/>
    </xf>
    <xf numFmtId="0" fontId="8" fillId="0" borderId="7" xfId="0" applyNumberFormat="1" applyFont="1" applyFill="1" applyBorder="1" applyAlignment="1">
      <alignment horizontal="left" vertical="center" wrapText="1"/>
    </xf>
    <xf numFmtId="165" fontId="8" fillId="0" borderId="4" xfId="0" applyNumberFormat="1" applyFont="1" applyFill="1" applyBorder="1" applyAlignment="1">
      <alignment horizontal="right" vertical="center" wrapText="1"/>
    </xf>
    <xf numFmtId="0" fontId="0" fillId="0" borderId="7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right" vertical="center" wrapText="1"/>
    </xf>
    <xf numFmtId="0" fontId="12" fillId="0" borderId="7" xfId="0" applyNumberFormat="1" applyFont="1" applyFill="1" applyBorder="1" applyAlignment="1">
      <alignment horizontal="left" vertical="center" wrapText="1"/>
    </xf>
    <xf numFmtId="0" fontId="12" fillId="0" borderId="7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wrapText="1"/>
    </xf>
    <xf numFmtId="0" fontId="10" fillId="0" borderId="0" xfId="0" applyNumberFormat="1" applyFont="1" applyAlignment="1">
      <alignment horizontal="center"/>
    </xf>
    <xf numFmtId="0" fontId="10" fillId="0" borderId="2" xfId="0" applyNumberFormat="1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R113"/>
  <sheetViews>
    <sheetView tabSelected="1" view="pageBreakPreview" workbookViewId="0">
      <selection activeCell="M11" sqref="M11"/>
    </sheetView>
  </sheetViews>
  <sheetFormatPr defaultColWidth="10.6640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pans="1:17" s="1" customFormat="1" ht="11.25" customHeight="1">
      <c r="Q1" s="2" t="s">
        <v>0</v>
      </c>
    </row>
    <row r="2" spans="1:17" s="1" customFormat="1" ht="12.75" customHeight="1">
      <c r="Q2" s="2" t="s">
        <v>1</v>
      </c>
    </row>
    <row r="3" spans="1:17" s="1" customFormat="1" ht="12.75" customHeight="1"/>
    <row r="4" spans="1:17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36" t="s">
        <v>3</v>
      </c>
      <c r="N6" s="36"/>
      <c r="O6" s="36"/>
      <c r="P6" s="36"/>
      <c r="Q6" s="36"/>
    </row>
    <row r="7" spans="1:17" ht="12.75" customHeight="1">
      <c r="A7"/>
      <c r="B7"/>
      <c r="C7"/>
      <c r="D7"/>
      <c r="E7"/>
      <c r="F7"/>
      <c r="G7"/>
      <c r="H7"/>
      <c r="I7"/>
      <c r="J7"/>
      <c r="K7"/>
      <c r="L7"/>
      <c r="M7" s="37" t="s">
        <v>4</v>
      </c>
      <c r="N7" s="37"/>
      <c r="O7" s="37"/>
      <c r="P7" s="37"/>
      <c r="Q7" s="37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36" t="s">
        <v>5</v>
      </c>
      <c r="N9" s="36"/>
      <c r="O9" s="36"/>
      <c r="P9" s="36"/>
      <c r="Q9" s="36"/>
    </row>
    <row r="10" spans="1:17" ht="68.25" customHeight="1">
      <c r="A10"/>
      <c r="B10"/>
      <c r="C10"/>
      <c r="D10"/>
      <c r="E10"/>
      <c r="F10"/>
      <c r="G10"/>
      <c r="H10"/>
      <c r="I10"/>
      <c r="J10"/>
      <c r="K10"/>
      <c r="L10"/>
      <c r="M10" s="37" t="s">
        <v>101</v>
      </c>
      <c r="N10" s="37"/>
      <c r="O10" s="37"/>
      <c r="P10" s="37"/>
      <c r="Q10" s="37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32" t="s">
        <v>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</row>
    <row r="14" spans="1:17" ht="15.75" customHeight="1">
      <c r="A14" s="33" t="s">
        <v>7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8" spans="1:17" ht="11.25" customHeight="1">
      <c r="A18" s="4" t="s">
        <v>8</v>
      </c>
      <c r="B18" s="34">
        <v>1000000</v>
      </c>
      <c r="C18" s="34"/>
      <c r="D18"/>
      <c r="E18" s="41" t="s">
        <v>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 ht="11.25" customHeight="1">
      <c r="A19"/>
      <c r="B19" s="35" t="s">
        <v>10</v>
      </c>
      <c r="C19" s="35"/>
      <c r="D19"/>
      <c r="E19" s="31" t="s">
        <v>11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1" spans="1:17" ht="11.25" customHeight="1">
      <c r="A21" s="4" t="s">
        <v>12</v>
      </c>
      <c r="B21" s="34">
        <v>1010000</v>
      </c>
      <c r="C21" s="34"/>
      <c r="D21"/>
      <c r="E21" s="41" t="s">
        <v>13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11.25" customHeight="1">
      <c r="A22"/>
      <c r="B22" s="35" t="s">
        <v>10</v>
      </c>
      <c r="C22" s="35"/>
      <c r="D22"/>
      <c r="E22" s="31" t="s">
        <v>14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4" spans="1:17" ht="11.25" customHeight="1">
      <c r="A24" s="4" t="s">
        <v>15</v>
      </c>
      <c r="B24" s="42">
        <v>1011030</v>
      </c>
      <c r="C24" s="42"/>
      <c r="D24" s="24"/>
      <c r="E24" s="43">
        <v>921</v>
      </c>
      <c r="F24" s="43"/>
      <c r="G24" s="24"/>
      <c r="H24" s="44" t="s">
        <v>16</v>
      </c>
      <c r="I24" s="44"/>
      <c r="J24" s="44"/>
      <c r="K24" s="44"/>
      <c r="L24" s="44"/>
      <c r="M24" s="44"/>
      <c r="N24" s="44"/>
      <c r="O24" s="44"/>
      <c r="P24" s="44"/>
      <c r="Q24" s="44"/>
    </row>
    <row r="25" spans="1:17" ht="11.25" customHeight="1">
      <c r="A25"/>
      <c r="B25" s="35" t="s">
        <v>10</v>
      </c>
      <c r="C25" s="35"/>
      <c r="D25"/>
      <c r="E25" s="6" t="s">
        <v>17</v>
      </c>
      <c r="F25" s="7">
        <v>1</v>
      </c>
      <c r="G25"/>
      <c r="H25" s="31" t="s">
        <v>18</v>
      </c>
      <c r="I25" s="31"/>
      <c r="J25" s="31"/>
      <c r="K25" s="31"/>
      <c r="L25" s="31"/>
      <c r="M25" s="31"/>
      <c r="N25" s="31"/>
      <c r="O25" s="31"/>
      <c r="P25" s="31"/>
      <c r="Q25" s="31"/>
    </row>
    <row r="27" spans="1:17" ht="11.25" customHeight="1">
      <c r="A27" s="4" t="s">
        <v>19</v>
      </c>
      <c r="B27" s="53" t="s">
        <v>20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9" spans="1:17" ht="11.25" customHeight="1">
      <c r="A29" s="8" t="s">
        <v>21</v>
      </c>
      <c r="B29" s="54" t="s">
        <v>22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1" spans="1:17" ht="132" customHeight="1">
      <c r="A31"/>
      <c r="B31" s="55" t="s">
        <v>23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4" spans="1:17" ht="11.25" customHeight="1">
      <c r="A34" s="4" t="s">
        <v>24</v>
      </c>
      <c r="B34" s="56" t="s">
        <v>25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11.25" customHeight="1">
      <c r="A35" s="10"/>
      <c r="B35" s="38" t="s">
        <v>26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7" spans="1:17" ht="11.25" customHeight="1">
      <c r="A37" s="4" t="s">
        <v>27</v>
      </c>
      <c r="B37" s="4" t="s">
        <v>28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39" t="s">
        <v>29</v>
      </c>
      <c r="B38" s="39"/>
      <c r="C38" s="11" t="s">
        <v>30</v>
      </c>
      <c r="D38" s="11" t="s">
        <v>31</v>
      </c>
      <c r="E38" s="40" t="s">
        <v>32</v>
      </c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40" spans="1:17" ht="11.25" customHeight="1">
      <c r="A40" s="4" t="s">
        <v>33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34</v>
      </c>
    </row>
    <row r="41" spans="1:17" ht="11.25" customHeight="1">
      <c r="A41" s="58" t="s">
        <v>29</v>
      </c>
      <c r="B41" s="58"/>
      <c r="C41" s="61" t="s">
        <v>30</v>
      </c>
      <c r="D41" s="61" t="s">
        <v>31</v>
      </c>
      <c r="E41" s="45" t="s">
        <v>35</v>
      </c>
      <c r="F41" s="45"/>
      <c r="G41" s="45"/>
      <c r="H41" s="45"/>
      <c r="I41" s="45"/>
      <c r="J41" s="45"/>
      <c r="K41" s="45"/>
      <c r="L41" s="45" t="s">
        <v>36</v>
      </c>
      <c r="M41" s="45"/>
      <c r="N41" s="45" t="s">
        <v>37</v>
      </c>
      <c r="O41" s="45"/>
      <c r="P41" s="48" t="s">
        <v>38</v>
      </c>
      <c r="Q41" s="48"/>
    </row>
    <row r="42" spans="1:17" ht="11.25" customHeight="1">
      <c r="A42" s="59"/>
      <c r="B42" s="60"/>
      <c r="C42" s="49"/>
      <c r="D42" s="49"/>
      <c r="E42" s="46"/>
      <c r="F42" s="47"/>
      <c r="G42" s="47"/>
      <c r="H42" s="47"/>
      <c r="I42" s="47"/>
      <c r="J42" s="47"/>
      <c r="K42" s="47"/>
      <c r="L42" s="46"/>
      <c r="M42" s="47"/>
      <c r="N42" s="46"/>
      <c r="O42" s="47"/>
      <c r="P42" s="49"/>
      <c r="Q42" s="50"/>
    </row>
    <row r="43" spans="1:17" ht="11.25" customHeight="1">
      <c r="A43" s="51">
        <v>1</v>
      </c>
      <c r="B43" s="51"/>
      <c r="C43" s="12">
        <v>2</v>
      </c>
      <c r="D43" s="12">
        <v>3</v>
      </c>
      <c r="E43" s="52">
        <v>4</v>
      </c>
      <c r="F43" s="52"/>
      <c r="G43" s="52"/>
      <c r="H43" s="52"/>
      <c r="I43" s="52"/>
      <c r="J43" s="52"/>
      <c r="K43" s="52"/>
      <c r="L43" s="52">
        <v>5</v>
      </c>
      <c r="M43" s="52"/>
      <c r="N43" s="52">
        <v>6</v>
      </c>
      <c r="O43" s="52"/>
      <c r="P43" s="57">
        <v>7</v>
      </c>
      <c r="Q43" s="57"/>
    </row>
    <row r="44" spans="1:17" ht="11.25" customHeight="1">
      <c r="A44" s="66">
        <v>1</v>
      </c>
      <c r="B44" s="66"/>
      <c r="C44" s="25">
        <v>1011030</v>
      </c>
      <c r="D44" s="26">
        <v>921</v>
      </c>
      <c r="E44" s="67" t="s">
        <v>39</v>
      </c>
      <c r="F44" s="67"/>
      <c r="G44" s="67"/>
      <c r="H44" s="67"/>
      <c r="I44" s="67"/>
      <c r="J44" s="67"/>
      <c r="K44" s="67"/>
      <c r="L44" s="62">
        <f>L47-L45</f>
        <v>7740.643</v>
      </c>
      <c r="M44" s="62"/>
      <c r="N44" s="63"/>
      <c r="O44" s="63"/>
      <c r="P44" s="78">
        <f>L44+N44</f>
        <v>7740.643</v>
      </c>
      <c r="Q44" s="78"/>
    </row>
    <row r="45" spans="1:17" ht="11.25" customHeight="1">
      <c r="A45" s="66">
        <v>2</v>
      </c>
      <c r="B45" s="66"/>
      <c r="C45" s="25">
        <v>1011030</v>
      </c>
      <c r="D45" s="26">
        <v>921</v>
      </c>
      <c r="E45" s="67" t="s">
        <v>40</v>
      </c>
      <c r="F45" s="67"/>
      <c r="G45" s="67"/>
      <c r="H45" s="67"/>
      <c r="I45" s="67"/>
      <c r="J45" s="67"/>
      <c r="K45" s="67"/>
      <c r="L45" s="62">
        <v>31.446000000000002</v>
      </c>
      <c r="M45" s="62"/>
      <c r="N45" s="63"/>
      <c r="O45" s="63"/>
      <c r="P45" s="78">
        <f>L45+N45</f>
        <v>31.446000000000002</v>
      </c>
      <c r="Q45" s="78"/>
    </row>
    <row r="46" spans="1:17" ht="11.25" customHeight="1">
      <c r="A46" s="66">
        <v>3</v>
      </c>
      <c r="B46" s="66"/>
      <c r="C46" s="25">
        <v>1011030</v>
      </c>
      <c r="D46" s="26">
        <v>921</v>
      </c>
      <c r="E46" s="79" t="s">
        <v>96</v>
      </c>
      <c r="F46" s="67"/>
      <c r="G46" s="67"/>
      <c r="H46" s="67"/>
      <c r="I46" s="67"/>
      <c r="J46" s="67"/>
      <c r="K46" s="67"/>
      <c r="L46" s="63"/>
      <c r="M46" s="63"/>
      <c r="N46" s="62">
        <v>80</v>
      </c>
      <c r="O46" s="62"/>
      <c r="P46" s="78">
        <f>L46+N46</f>
        <v>80</v>
      </c>
      <c r="Q46" s="78"/>
    </row>
    <row r="47" spans="1:17" ht="11.25" customHeight="1">
      <c r="A47" s="64" t="s">
        <v>41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5">
        <v>7772.0889999999999</v>
      </c>
      <c r="M47" s="65"/>
      <c r="N47" s="65">
        <v>80</v>
      </c>
      <c r="O47" s="65"/>
      <c r="P47" s="80">
        <f>P44+P45+P46</f>
        <v>7852.0889999999999</v>
      </c>
      <c r="Q47" s="80"/>
    </row>
    <row r="49" spans="1:18" ht="11.25" customHeight="1">
      <c r="A49" s="4" t="s">
        <v>42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4" t="s">
        <v>34</v>
      </c>
    </row>
    <row r="50" spans="1:18" ht="21.75" customHeight="1">
      <c r="A50" s="68" t="s">
        <v>43</v>
      </c>
      <c r="B50" s="68"/>
      <c r="C50" s="68"/>
      <c r="D50" s="68"/>
      <c r="E50" s="68"/>
      <c r="F50" s="68"/>
      <c r="G50" s="68"/>
      <c r="H50" s="68"/>
      <c r="I50" s="68"/>
      <c r="J50" s="68"/>
      <c r="K50" s="15" t="s">
        <v>30</v>
      </c>
      <c r="L50" s="69" t="s">
        <v>36</v>
      </c>
      <c r="M50" s="69"/>
      <c r="N50" s="69" t="s">
        <v>37</v>
      </c>
      <c r="O50" s="69"/>
      <c r="P50" s="70" t="s">
        <v>38</v>
      </c>
      <c r="Q50" s="70"/>
    </row>
    <row r="51" spans="1:18" ht="11.25" customHeight="1">
      <c r="A51" s="83">
        <v>1</v>
      </c>
      <c r="B51" s="83"/>
      <c r="C51" s="83"/>
      <c r="D51" s="83"/>
      <c r="E51" s="83"/>
      <c r="F51" s="83"/>
      <c r="G51" s="83"/>
      <c r="H51" s="83"/>
      <c r="I51" s="83"/>
      <c r="J51" s="83"/>
      <c r="K51" s="12">
        <v>2</v>
      </c>
      <c r="L51" s="52">
        <v>3</v>
      </c>
      <c r="M51" s="52"/>
      <c r="N51" s="52">
        <v>4</v>
      </c>
      <c r="O51" s="52"/>
      <c r="P51" s="57">
        <v>5</v>
      </c>
      <c r="Q51" s="57"/>
    </row>
    <row r="52" spans="1:18" ht="11.25" customHeight="1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2"/>
      <c r="M52" s="82"/>
      <c r="N52" s="81"/>
      <c r="O52" s="81"/>
      <c r="P52" s="82"/>
      <c r="Q52" s="82"/>
    </row>
    <row r="54" spans="1:18" ht="11.25" customHeight="1">
      <c r="A54" s="4" t="s">
        <v>44</v>
      </c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8" ht="11.85" customHeight="1">
      <c r="A55" s="84" t="s">
        <v>29</v>
      </c>
      <c r="B55" s="84"/>
      <c r="C55" s="86" t="s">
        <v>30</v>
      </c>
      <c r="D55" s="88" t="s">
        <v>45</v>
      </c>
      <c r="E55" s="88"/>
      <c r="F55" s="88"/>
      <c r="G55" s="88"/>
      <c r="H55" s="88"/>
      <c r="I55" s="88"/>
      <c r="J55" s="88"/>
      <c r="K55" s="88"/>
      <c r="L55" s="71" t="s">
        <v>46</v>
      </c>
      <c r="M55" s="71" t="s">
        <v>47</v>
      </c>
      <c r="N55" s="71"/>
      <c r="O55" s="71"/>
      <c r="P55" s="75" t="s">
        <v>48</v>
      </c>
      <c r="Q55" s="75"/>
    </row>
    <row r="56" spans="1:18" ht="11.45" customHeight="1">
      <c r="A56" s="85"/>
      <c r="B56" s="74"/>
      <c r="C56" s="87"/>
      <c r="D56" s="72"/>
      <c r="E56" s="73"/>
      <c r="F56" s="73"/>
      <c r="G56" s="73"/>
      <c r="H56" s="73"/>
      <c r="I56" s="73"/>
      <c r="J56" s="73"/>
      <c r="K56" s="73"/>
      <c r="L56" s="89"/>
      <c r="M56" s="72"/>
      <c r="N56" s="73"/>
      <c r="O56" s="74"/>
      <c r="P56" s="76"/>
      <c r="Q56" s="77"/>
    </row>
    <row r="57" spans="1:18" ht="11.25" customHeight="1">
      <c r="A57" s="51">
        <v>1</v>
      </c>
      <c r="B57" s="51"/>
      <c r="C57" s="12">
        <v>2</v>
      </c>
      <c r="D57" s="91">
        <v>3</v>
      </c>
      <c r="E57" s="91"/>
      <c r="F57" s="91"/>
      <c r="G57" s="91"/>
      <c r="H57" s="91"/>
      <c r="I57" s="91"/>
      <c r="J57" s="91"/>
      <c r="K57" s="91"/>
      <c r="L57" s="12">
        <v>4</v>
      </c>
      <c r="M57" s="91">
        <v>5</v>
      </c>
      <c r="N57" s="91"/>
      <c r="O57" s="91"/>
      <c r="P57" s="57">
        <v>6</v>
      </c>
      <c r="Q57" s="57"/>
    </row>
    <row r="58" spans="1:18" ht="11.25" customHeight="1">
      <c r="A58" s="92">
        <v>1</v>
      </c>
      <c r="B58" s="92"/>
      <c r="C58" s="17"/>
      <c r="D58" s="93" t="s">
        <v>96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</row>
    <row r="59" spans="1:18" ht="11.25" customHeight="1">
      <c r="A59" s="94" t="s">
        <v>49</v>
      </c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</row>
    <row r="60" spans="1:18" ht="11.25" customHeight="1">
      <c r="A60" s="18">
        <v>1</v>
      </c>
      <c r="B60" s="19"/>
      <c r="C60" s="13">
        <v>1011030</v>
      </c>
      <c r="D60" s="97" t="s">
        <v>50</v>
      </c>
      <c r="E60" s="97"/>
      <c r="F60" s="97"/>
      <c r="G60" s="97"/>
      <c r="H60" s="97"/>
      <c r="I60" s="97"/>
      <c r="J60" s="97"/>
      <c r="K60" s="97"/>
      <c r="L60" s="20" t="s">
        <v>51</v>
      </c>
      <c r="M60" s="98" t="s">
        <v>52</v>
      </c>
      <c r="N60" s="98"/>
      <c r="O60" s="98"/>
      <c r="P60" s="99">
        <v>80</v>
      </c>
      <c r="Q60" s="99"/>
    </row>
    <row r="61" spans="1:18" ht="11.25" customHeight="1">
      <c r="A61" s="94" t="s">
        <v>53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</row>
    <row r="62" spans="1:18" ht="11.25" customHeight="1">
      <c r="A62" s="27">
        <v>1</v>
      </c>
      <c r="B62" s="28"/>
      <c r="C62" s="25">
        <v>1011030</v>
      </c>
      <c r="D62" s="67" t="s">
        <v>54</v>
      </c>
      <c r="E62" s="67"/>
      <c r="F62" s="67"/>
      <c r="G62" s="67"/>
      <c r="H62" s="67"/>
      <c r="I62" s="67"/>
      <c r="J62" s="67"/>
      <c r="K62" s="67"/>
      <c r="L62" s="29" t="s">
        <v>55</v>
      </c>
      <c r="M62" s="95" t="s">
        <v>52</v>
      </c>
      <c r="N62" s="95"/>
      <c r="O62" s="95"/>
      <c r="P62" s="96">
        <v>8</v>
      </c>
      <c r="Q62" s="96"/>
      <c r="R62" s="30"/>
    </row>
    <row r="63" spans="1:18" ht="11.25" customHeight="1">
      <c r="A63" s="90" t="s">
        <v>56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24"/>
    </row>
    <row r="64" spans="1:18" ht="11.25" customHeight="1">
      <c r="A64" s="18">
        <v>1</v>
      </c>
      <c r="B64" s="19"/>
      <c r="C64" s="13">
        <v>1011030</v>
      </c>
      <c r="D64" s="97" t="s">
        <v>57</v>
      </c>
      <c r="E64" s="97"/>
      <c r="F64" s="97"/>
      <c r="G64" s="97"/>
      <c r="H64" s="97"/>
      <c r="I64" s="97"/>
      <c r="J64" s="97"/>
      <c r="K64" s="97"/>
      <c r="L64" s="20" t="s">
        <v>51</v>
      </c>
      <c r="M64" s="98" t="s">
        <v>58</v>
      </c>
      <c r="N64" s="98"/>
      <c r="O64" s="98"/>
      <c r="P64" s="99">
        <v>10</v>
      </c>
      <c r="Q64" s="99"/>
    </row>
    <row r="65" spans="1:18" ht="11.25" customHeight="1">
      <c r="A65" s="92">
        <v>2</v>
      </c>
      <c r="B65" s="92"/>
      <c r="C65" s="17"/>
      <c r="D65" s="93" t="s">
        <v>39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</row>
    <row r="66" spans="1:18" ht="11.25" customHeight="1">
      <c r="A66" s="94" t="s">
        <v>49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</row>
    <row r="67" spans="1:18" ht="11.25" customHeight="1">
      <c r="A67" s="18">
        <v>1</v>
      </c>
      <c r="B67" s="19"/>
      <c r="C67" s="13">
        <v>1011030</v>
      </c>
      <c r="D67" s="79" t="s">
        <v>99</v>
      </c>
      <c r="E67" s="67"/>
      <c r="F67" s="67"/>
      <c r="G67" s="67"/>
      <c r="H67" s="67"/>
      <c r="I67" s="67"/>
      <c r="J67" s="67"/>
      <c r="K67" s="67"/>
      <c r="L67" s="20" t="s">
        <v>55</v>
      </c>
      <c r="M67" s="98" t="s">
        <v>52</v>
      </c>
      <c r="N67" s="98"/>
      <c r="O67" s="98"/>
      <c r="P67" s="99">
        <v>3</v>
      </c>
      <c r="Q67" s="99"/>
      <c r="R67" s="30" t="s">
        <v>95</v>
      </c>
    </row>
    <row r="68" spans="1:18" ht="11.25" customHeight="1">
      <c r="A68" s="18"/>
      <c r="B68" s="19"/>
      <c r="C68" s="13">
        <v>1011030</v>
      </c>
      <c r="D68" s="79" t="s">
        <v>98</v>
      </c>
      <c r="E68" s="67"/>
      <c r="F68" s="67"/>
      <c r="G68" s="67"/>
      <c r="H68" s="67"/>
      <c r="I68" s="67"/>
      <c r="J68" s="67"/>
      <c r="K68" s="67"/>
      <c r="L68" s="20" t="s">
        <v>55</v>
      </c>
      <c r="M68" s="98" t="s">
        <v>52</v>
      </c>
      <c r="N68" s="98"/>
      <c r="O68" s="98"/>
      <c r="P68" s="99">
        <v>2</v>
      </c>
      <c r="Q68" s="99"/>
      <c r="R68" s="30"/>
    </row>
    <row r="69" spans="1:18" ht="11.25" customHeight="1">
      <c r="A69" s="18"/>
      <c r="B69" s="19"/>
      <c r="C69" s="13">
        <v>1011030</v>
      </c>
      <c r="D69" s="79" t="s">
        <v>97</v>
      </c>
      <c r="E69" s="67"/>
      <c r="F69" s="67"/>
      <c r="G69" s="67"/>
      <c r="H69" s="67"/>
      <c r="I69" s="67"/>
      <c r="J69" s="67"/>
      <c r="K69" s="67"/>
      <c r="L69" s="20" t="s">
        <v>55</v>
      </c>
      <c r="M69" s="98" t="s">
        <v>52</v>
      </c>
      <c r="N69" s="98"/>
      <c r="O69" s="98"/>
      <c r="P69" s="99">
        <v>1</v>
      </c>
      <c r="Q69" s="99"/>
      <c r="R69" s="30"/>
    </row>
    <row r="70" spans="1:18" ht="11.25" customHeight="1">
      <c r="A70" s="18">
        <v>2</v>
      </c>
      <c r="B70" s="19"/>
      <c r="C70" s="13">
        <v>1011030</v>
      </c>
      <c r="D70" s="79" t="s">
        <v>100</v>
      </c>
      <c r="E70" s="67"/>
      <c r="F70" s="67"/>
      <c r="G70" s="67"/>
      <c r="H70" s="67"/>
      <c r="I70" s="67"/>
      <c r="J70" s="67"/>
      <c r="K70" s="67"/>
      <c r="L70" s="20" t="s">
        <v>55</v>
      </c>
      <c r="M70" s="98" t="s">
        <v>52</v>
      </c>
      <c r="N70" s="98"/>
      <c r="O70" s="98"/>
      <c r="P70" s="99">
        <v>37</v>
      </c>
      <c r="Q70" s="99"/>
    </row>
    <row r="71" spans="1:18" ht="11.25" customHeight="1">
      <c r="A71" s="18"/>
      <c r="B71" s="19"/>
      <c r="C71" s="13">
        <v>1011030</v>
      </c>
      <c r="D71" s="79" t="s">
        <v>98</v>
      </c>
      <c r="E71" s="67"/>
      <c r="F71" s="67"/>
      <c r="G71" s="67"/>
      <c r="H71" s="67"/>
      <c r="I71" s="67"/>
      <c r="J71" s="67"/>
      <c r="K71" s="67"/>
      <c r="L71" s="20" t="s">
        <v>55</v>
      </c>
      <c r="M71" s="98" t="s">
        <v>52</v>
      </c>
      <c r="N71" s="98"/>
      <c r="O71" s="98"/>
      <c r="P71" s="99">
        <v>12</v>
      </c>
      <c r="Q71" s="99"/>
    </row>
    <row r="72" spans="1:18" ht="11.25" customHeight="1">
      <c r="A72" s="18"/>
      <c r="B72" s="19"/>
      <c r="C72" s="13">
        <v>1011030</v>
      </c>
      <c r="D72" s="79" t="s">
        <v>97</v>
      </c>
      <c r="E72" s="67"/>
      <c r="F72" s="67"/>
      <c r="G72" s="67"/>
      <c r="H72" s="67"/>
      <c r="I72" s="67"/>
      <c r="J72" s="67"/>
      <c r="K72" s="67"/>
      <c r="L72" s="20" t="s">
        <v>55</v>
      </c>
      <c r="M72" s="98" t="s">
        <v>52</v>
      </c>
      <c r="N72" s="98"/>
      <c r="O72" s="98"/>
      <c r="P72" s="99">
        <v>25</v>
      </c>
      <c r="Q72" s="99"/>
    </row>
    <row r="73" spans="1:18" ht="11.25" customHeight="1">
      <c r="A73" s="18">
        <v>3</v>
      </c>
      <c r="B73" s="19"/>
      <c r="C73" s="13">
        <v>1011030</v>
      </c>
      <c r="D73" s="79" t="s">
        <v>88</v>
      </c>
      <c r="E73" s="67"/>
      <c r="F73" s="67"/>
      <c r="G73" s="67"/>
      <c r="H73" s="67"/>
      <c r="I73" s="67"/>
      <c r="J73" s="67"/>
      <c r="K73" s="67"/>
      <c r="L73" s="29" t="s">
        <v>55</v>
      </c>
      <c r="M73" s="95" t="s">
        <v>59</v>
      </c>
      <c r="N73" s="95"/>
      <c r="O73" s="95"/>
      <c r="P73" s="96">
        <v>95.16</v>
      </c>
      <c r="Q73" s="96"/>
    </row>
    <row r="74" spans="1:18" ht="11.25" customHeight="1">
      <c r="A74" s="18">
        <v>4</v>
      </c>
      <c r="B74" s="19"/>
      <c r="C74" s="13">
        <v>1011030</v>
      </c>
      <c r="D74" s="79" t="s">
        <v>89</v>
      </c>
      <c r="E74" s="67"/>
      <c r="F74" s="67"/>
      <c r="G74" s="67"/>
      <c r="H74" s="67"/>
      <c r="I74" s="67"/>
      <c r="J74" s="67"/>
      <c r="K74" s="67"/>
      <c r="L74" s="29" t="s">
        <v>55</v>
      </c>
      <c r="M74" s="95" t="s">
        <v>59</v>
      </c>
      <c r="N74" s="95"/>
      <c r="O74" s="95"/>
      <c r="P74" s="96">
        <v>44.16</v>
      </c>
      <c r="Q74" s="96"/>
    </row>
    <row r="75" spans="1:18" ht="13.5" customHeight="1">
      <c r="A75" s="18">
        <v>5</v>
      </c>
      <c r="B75" s="19"/>
      <c r="C75" s="13">
        <v>1011030</v>
      </c>
      <c r="D75" s="79" t="s">
        <v>90</v>
      </c>
      <c r="E75" s="67"/>
      <c r="F75" s="67"/>
      <c r="G75" s="67"/>
      <c r="H75" s="67"/>
      <c r="I75" s="67"/>
      <c r="J75" s="67"/>
      <c r="K75" s="67"/>
      <c r="L75" s="29" t="s">
        <v>55</v>
      </c>
      <c r="M75" s="95" t="s">
        <v>59</v>
      </c>
      <c r="N75" s="95"/>
      <c r="O75" s="95"/>
      <c r="P75" s="96">
        <v>13.5</v>
      </c>
      <c r="Q75" s="96"/>
    </row>
    <row r="76" spans="1:18" ht="11.25" customHeight="1">
      <c r="A76" s="18">
        <v>6</v>
      </c>
      <c r="B76" s="19"/>
      <c r="C76" s="13">
        <v>1011030</v>
      </c>
      <c r="D76" s="79" t="s">
        <v>91</v>
      </c>
      <c r="E76" s="67"/>
      <c r="F76" s="67"/>
      <c r="G76" s="67"/>
      <c r="H76" s="67"/>
      <c r="I76" s="67"/>
      <c r="J76" s="67"/>
      <c r="K76" s="67"/>
      <c r="L76" s="29" t="s">
        <v>55</v>
      </c>
      <c r="M76" s="95" t="s">
        <v>59</v>
      </c>
      <c r="N76" s="95"/>
      <c r="O76" s="95"/>
      <c r="P76" s="96">
        <v>6.5</v>
      </c>
      <c r="Q76" s="96"/>
    </row>
    <row r="77" spans="1:18" ht="11.25" customHeight="1">
      <c r="A77" s="18">
        <v>7</v>
      </c>
      <c r="B77" s="19"/>
      <c r="C77" s="13">
        <v>1011030</v>
      </c>
      <c r="D77" s="79" t="s">
        <v>92</v>
      </c>
      <c r="E77" s="67"/>
      <c r="F77" s="67"/>
      <c r="G77" s="67"/>
      <c r="H77" s="67"/>
      <c r="I77" s="67"/>
      <c r="J77" s="67"/>
      <c r="K77" s="67"/>
      <c r="L77" s="29" t="s">
        <v>55</v>
      </c>
      <c r="M77" s="95" t="s">
        <v>59</v>
      </c>
      <c r="N77" s="95"/>
      <c r="O77" s="95"/>
      <c r="P77" s="96">
        <v>31</v>
      </c>
      <c r="Q77" s="96"/>
    </row>
    <row r="78" spans="1:18" ht="11.25" customHeight="1">
      <c r="A78" s="18">
        <v>8</v>
      </c>
      <c r="B78" s="19"/>
      <c r="C78" s="13">
        <v>1011030</v>
      </c>
      <c r="D78" s="67" t="s">
        <v>60</v>
      </c>
      <c r="E78" s="67"/>
      <c r="F78" s="67"/>
      <c r="G78" s="67"/>
      <c r="H78" s="67"/>
      <c r="I78" s="67"/>
      <c r="J78" s="67"/>
      <c r="K78" s="67"/>
      <c r="L78" s="29" t="s">
        <v>51</v>
      </c>
      <c r="M78" s="95" t="s">
        <v>52</v>
      </c>
      <c r="N78" s="95"/>
      <c r="O78" s="95"/>
      <c r="P78" s="96">
        <f>P44</f>
        <v>7740.643</v>
      </c>
      <c r="Q78" s="96"/>
    </row>
    <row r="79" spans="1:18" ht="11.25" customHeight="1">
      <c r="A79" s="94" t="s">
        <v>53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</row>
    <row r="80" spans="1:18" ht="11.25" customHeight="1">
      <c r="A80" s="18">
        <v>1</v>
      </c>
      <c r="B80" s="19"/>
      <c r="C80" s="13">
        <v>1011030</v>
      </c>
      <c r="D80" s="101" t="s">
        <v>61</v>
      </c>
      <c r="E80" s="101"/>
      <c r="F80" s="101"/>
      <c r="G80" s="101"/>
      <c r="H80" s="101"/>
      <c r="I80" s="101"/>
      <c r="J80" s="101"/>
      <c r="K80" s="101"/>
      <c r="L80" s="20" t="s">
        <v>62</v>
      </c>
      <c r="M80" s="98" t="s">
        <v>52</v>
      </c>
      <c r="N80" s="98"/>
      <c r="O80" s="98"/>
      <c r="P80" s="99">
        <v>968</v>
      </c>
      <c r="Q80" s="99"/>
    </row>
    <row r="81" spans="1:17" ht="11.25" customHeight="1">
      <c r="A81" s="94" t="s">
        <v>56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</row>
    <row r="82" spans="1:17" ht="11.25" customHeight="1">
      <c r="A82" s="18">
        <v>1</v>
      </c>
      <c r="B82" s="19"/>
      <c r="C82" s="13">
        <v>1011030</v>
      </c>
      <c r="D82" s="100" t="s">
        <v>93</v>
      </c>
      <c r="E82" s="100"/>
      <c r="F82" s="100"/>
      <c r="G82" s="100"/>
      <c r="H82" s="100"/>
      <c r="I82" s="100"/>
      <c r="J82" s="100"/>
      <c r="K82" s="100"/>
      <c r="L82" s="20" t="s">
        <v>63</v>
      </c>
      <c r="M82" s="98" t="s">
        <v>58</v>
      </c>
      <c r="N82" s="98"/>
      <c r="O82" s="98"/>
      <c r="P82" s="99">
        <f>P78/P80*1000</f>
        <v>7996.5320247933887</v>
      </c>
      <c r="Q82" s="99"/>
    </row>
    <row r="83" spans="1:17" ht="11.25" customHeight="1">
      <c r="A83" s="94" t="s">
        <v>64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</row>
    <row r="84" spans="1:17" ht="11.25" customHeight="1">
      <c r="A84" s="18">
        <v>1</v>
      </c>
      <c r="B84" s="19"/>
      <c r="C84" s="13">
        <v>1011030</v>
      </c>
      <c r="D84" s="101" t="s">
        <v>65</v>
      </c>
      <c r="E84" s="101"/>
      <c r="F84" s="101"/>
      <c r="G84" s="101"/>
      <c r="H84" s="101"/>
      <c r="I84" s="101"/>
      <c r="J84" s="101"/>
      <c r="K84" s="101"/>
      <c r="L84" s="20" t="s">
        <v>62</v>
      </c>
      <c r="M84" s="98" t="s">
        <v>58</v>
      </c>
      <c r="N84" s="98"/>
      <c r="O84" s="98"/>
      <c r="P84" s="99">
        <v>289</v>
      </c>
      <c r="Q84" s="99"/>
    </row>
    <row r="85" spans="1:17" ht="11.25" customHeight="1">
      <c r="A85" s="92">
        <v>3</v>
      </c>
      <c r="B85" s="92"/>
      <c r="C85" s="17"/>
      <c r="D85" s="93" t="s">
        <v>40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</row>
    <row r="86" spans="1:17" ht="11.25" customHeight="1">
      <c r="A86" s="94" t="s">
        <v>49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1:17" s="24" customFormat="1" ht="11.25" customHeight="1">
      <c r="A87" s="27">
        <v>1</v>
      </c>
      <c r="B87" s="28"/>
      <c r="C87" s="25">
        <v>1011030</v>
      </c>
      <c r="D87" s="67" t="s">
        <v>66</v>
      </c>
      <c r="E87" s="67"/>
      <c r="F87" s="67"/>
      <c r="G87" s="67"/>
      <c r="H87" s="67"/>
      <c r="I87" s="67"/>
      <c r="J87" s="67"/>
      <c r="K87" s="67"/>
      <c r="L87" s="29" t="s">
        <v>51</v>
      </c>
      <c r="M87" s="95" t="s">
        <v>52</v>
      </c>
      <c r="N87" s="95"/>
      <c r="O87" s="95"/>
      <c r="P87" s="96">
        <f>P45</f>
        <v>31.446000000000002</v>
      </c>
      <c r="Q87" s="96"/>
    </row>
    <row r="88" spans="1:17" s="24" customFormat="1" ht="11.25" customHeight="1">
      <c r="A88" s="90" t="s">
        <v>53</v>
      </c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</row>
    <row r="89" spans="1:17" s="24" customFormat="1" ht="11.25" customHeight="1">
      <c r="A89" s="27">
        <v>1</v>
      </c>
      <c r="B89" s="28"/>
      <c r="C89" s="25">
        <v>1011030</v>
      </c>
      <c r="D89" s="67" t="s">
        <v>67</v>
      </c>
      <c r="E89" s="67"/>
      <c r="F89" s="67"/>
      <c r="G89" s="67"/>
      <c r="H89" s="67"/>
      <c r="I89" s="67"/>
      <c r="J89" s="67"/>
      <c r="K89" s="67"/>
      <c r="L89" s="29" t="s">
        <v>55</v>
      </c>
      <c r="M89" s="95" t="s">
        <v>52</v>
      </c>
      <c r="N89" s="95"/>
      <c r="O89" s="95"/>
      <c r="P89" s="96">
        <v>2</v>
      </c>
      <c r="Q89" s="96"/>
    </row>
    <row r="90" spans="1:17" ht="11.25" customHeight="1">
      <c r="A90" s="94" t="s">
        <v>56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</row>
    <row r="91" spans="1:17" s="24" customFormat="1" ht="11.25" customHeight="1">
      <c r="A91" s="27">
        <v>1</v>
      </c>
      <c r="B91" s="28"/>
      <c r="C91" s="25">
        <v>1011030</v>
      </c>
      <c r="D91" s="67" t="s">
        <v>68</v>
      </c>
      <c r="E91" s="67"/>
      <c r="F91" s="67"/>
      <c r="G91" s="67"/>
      <c r="H91" s="67"/>
      <c r="I91" s="67"/>
      <c r="J91" s="67"/>
      <c r="K91" s="67"/>
      <c r="L91" s="29" t="s">
        <v>51</v>
      </c>
      <c r="M91" s="95" t="s">
        <v>58</v>
      </c>
      <c r="N91" s="95"/>
      <c r="O91" s="95"/>
      <c r="P91" s="96">
        <f>P87/P89</f>
        <v>15.723000000000001</v>
      </c>
      <c r="Q91" s="96"/>
    </row>
    <row r="92" spans="1:17" s="24" customFormat="1" ht="11.25" customHeight="1">
      <c r="A92" s="90" t="s">
        <v>64</v>
      </c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</row>
    <row r="93" spans="1:17" s="24" customFormat="1" ht="11.25" customHeight="1">
      <c r="A93" s="27">
        <v>1</v>
      </c>
      <c r="B93" s="28"/>
      <c r="C93" s="25">
        <v>1011030</v>
      </c>
      <c r="D93" s="67" t="s">
        <v>69</v>
      </c>
      <c r="E93" s="67"/>
      <c r="F93" s="67"/>
      <c r="G93" s="67"/>
      <c r="H93" s="67"/>
      <c r="I93" s="67"/>
      <c r="J93" s="67"/>
      <c r="K93" s="67"/>
      <c r="L93" s="29" t="s">
        <v>70</v>
      </c>
      <c r="M93" s="95" t="s">
        <v>58</v>
      </c>
      <c r="N93" s="95"/>
      <c r="O93" s="95"/>
      <c r="P93" s="96">
        <v>-84.22</v>
      </c>
      <c r="Q93" s="96"/>
    </row>
    <row r="94" spans="1:17" s="24" customFormat="1" ht="11.25" customHeight="1">
      <c r="A94" s="27">
        <v>2</v>
      </c>
      <c r="B94" s="28"/>
      <c r="C94" s="25">
        <v>1011030</v>
      </c>
      <c r="D94" s="67" t="s">
        <v>71</v>
      </c>
      <c r="E94" s="67"/>
      <c r="F94" s="67"/>
      <c r="G94" s="67"/>
      <c r="H94" s="67"/>
      <c r="I94" s="67"/>
      <c r="J94" s="67"/>
      <c r="K94" s="67"/>
      <c r="L94" s="29" t="s">
        <v>70</v>
      </c>
      <c r="M94" s="95" t="s">
        <v>58</v>
      </c>
      <c r="N94" s="95"/>
      <c r="O94" s="95"/>
      <c r="P94" s="96">
        <v>102</v>
      </c>
      <c r="Q94" s="96"/>
    </row>
    <row r="97" spans="1:17" ht="11.25" customHeight="1">
      <c r="A97" s="4" t="s">
        <v>72</v>
      </c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4" t="s">
        <v>34</v>
      </c>
    </row>
    <row r="99" spans="1:17" ht="21.75" customHeight="1">
      <c r="A99" s="68" t="s">
        <v>73</v>
      </c>
      <c r="B99" s="68"/>
      <c r="C99" s="45" t="s">
        <v>74</v>
      </c>
      <c r="D99" s="45"/>
      <c r="E99" s="45"/>
      <c r="F99" s="106" t="s">
        <v>30</v>
      </c>
      <c r="G99" s="69" t="s">
        <v>75</v>
      </c>
      <c r="H99" s="69"/>
      <c r="I99" s="69"/>
      <c r="J99" s="105" t="s">
        <v>76</v>
      </c>
      <c r="K99" s="105"/>
      <c r="L99" s="105"/>
      <c r="M99" s="45" t="s">
        <v>77</v>
      </c>
      <c r="N99" s="45"/>
      <c r="O99" s="45"/>
      <c r="P99" s="103" t="s">
        <v>78</v>
      </c>
      <c r="Q99" s="103"/>
    </row>
    <row r="100" spans="1:17" ht="21.75" customHeight="1">
      <c r="A100" s="59"/>
      <c r="B100" s="47"/>
      <c r="C100" s="46"/>
      <c r="D100" s="47"/>
      <c r="E100" s="47"/>
      <c r="F100" s="107"/>
      <c r="G100" s="21" t="s">
        <v>36</v>
      </c>
      <c r="H100" s="21" t="s">
        <v>37</v>
      </c>
      <c r="I100" s="22" t="s">
        <v>38</v>
      </c>
      <c r="J100" s="21" t="s">
        <v>36</v>
      </c>
      <c r="K100" s="21" t="s">
        <v>37</v>
      </c>
      <c r="L100" s="22" t="s">
        <v>38</v>
      </c>
      <c r="M100" s="21" t="s">
        <v>36</v>
      </c>
      <c r="N100" s="21" t="s">
        <v>37</v>
      </c>
      <c r="O100" s="22" t="s">
        <v>38</v>
      </c>
      <c r="P100" s="46"/>
      <c r="Q100" s="104"/>
    </row>
    <row r="101" spans="1:17" ht="11.25" customHeight="1">
      <c r="A101" s="51">
        <v>1</v>
      </c>
      <c r="B101" s="51"/>
      <c r="C101" s="91">
        <v>2</v>
      </c>
      <c r="D101" s="91"/>
      <c r="E101" s="91"/>
      <c r="F101" s="12">
        <v>3</v>
      </c>
      <c r="G101" s="12">
        <v>4</v>
      </c>
      <c r="H101" s="12">
        <v>5</v>
      </c>
      <c r="I101" s="12">
        <v>6</v>
      </c>
      <c r="J101" s="12">
        <v>7</v>
      </c>
      <c r="K101" s="12">
        <v>8</v>
      </c>
      <c r="L101" s="12">
        <v>9</v>
      </c>
      <c r="M101" s="12">
        <v>10</v>
      </c>
      <c r="N101" s="12">
        <v>11</v>
      </c>
      <c r="O101" s="16">
        <v>12</v>
      </c>
      <c r="P101" s="57">
        <v>13</v>
      </c>
      <c r="Q101" s="57"/>
    </row>
    <row r="102" spans="1:17" ht="11.25" customHeight="1">
      <c r="A102" s="82" t="s">
        <v>79</v>
      </c>
      <c r="B102" s="82"/>
      <c r="C102" s="82"/>
      <c r="D102" s="82"/>
      <c r="E102" s="82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02"/>
      <c r="Q102" s="102"/>
    </row>
    <row r="104" spans="1:17" ht="11.25" customHeight="1">
      <c r="A104" s="1" t="s">
        <v>80</v>
      </c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</row>
    <row r="105" spans="1:17" ht="11.25" customHeight="1">
      <c r="A105" s="1" t="s">
        <v>81</v>
      </c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</row>
    <row r="106" spans="1:17" ht="11.25" customHeight="1">
      <c r="A106" s="1" t="s">
        <v>82</v>
      </c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</row>
    <row r="108" spans="1:17" ht="24.75" customHeight="1">
      <c r="A108"/>
      <c r="B108" s="108" t="s">
        <v>94</v>
      </c>
      <c r="C108" s="108"/>
      <c r="D108" s="108"/>
      <c r="E108" s="108"/>
      <c r="F108"/>
      <c r="G108" s="9"/>
      <c r="H108"/>
      <c r="I108"/>
      <c r="J108"/>
      <c r="K108"/>
      <c r="L108"/>
      <c r="M108"/>
      <c r="N108" s="109"/>
      <c r="O108" s="109"/>
      <c r="P108"/>
      <c r="Q108"/>
    </row>
    <row r="109" spans="1:17" ht="11.25" customHeight="1">
      <c r="A109"/>
      <c r="B109"/>
      <c r="C109"/>
      <c r="D109"/>
      <c r="E109"/>
      <c r="F109"/>
      <c r="G109" s="35" t="s">
        <v>83</v>
      </c>
      <c r="H109" s="35"/>
      <c r="I109" s="35"/>
      <c r="J109"/>
      <c r="K109"/>
      <c r="L109"/>
      <c r="M109" s="5"/>
      <c r="N109" s="5" t="s">
        <v>84</v>
      </c>
      <c r="O109" s="5"/>
      <c r="P109"/>
      <c r="Q109"/>
    </row>
    <row r="110" spans="1:17" ht="12.75" customHeight="1">
      <c r="A110"/>
      <c r="B110" s="23" t="s">
        <v>85</v>
      </c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</row>
    <row r="112" spans="1:17" ht="36.75" customHeight="1">
      <c r="A112"/>
      <c r="B112" s="108" t="s">
        <v>86</v>
      </c>
      <c r="C112" s="108"/>
      <c r="D112" s="108"/>
      <c r="E112" s="108"/>
      <c r="F112"/>
      <c r="G112" s="9"/>
      <c r="H112"/>
      <c r="I112"/>
      <c r="J112"/>
      <c r="K112"/>
      <c r="L112"/>
      <c r="M112"/>
      <c r="N112" s="110" t="s">
        <v>87</v>
      </c>
      <c r="O112" s="110"/>
      <c r="P112"/>
      <c r="Q112"/>
    </row>
    <row r="113" spans="1:17" ht="11.25" customHeight="1">
      <c r="A113"/>
      <c r="B113"/>
      <c r="C113"/>
      <c r="D113"/>
      <c r="E113"/>
      <c r="F113"/>
      <c r="G113" s="35" t="s">
        <v>83</v>
      </c>
      <c r="H113" s="35"/>
      <c r="I113" s="35"/>
      <c r="J113"/>
      <c r="K113"/>
      <c r="L113"/>
      <c r="M113" s="5"/>
      <c r="N113" s="5" t="s">
        <v>84</v>
      </c>
      <c r="O113" s="5"/>
      <c r="P113"/>
      <c r="Q113"/>
    </row>
  </sheetData>
  <mergeCells count="183">
    <mergeCell ref="G113:I113"/>
    <mergeCell ref="B108:E108"/>
    <mergeCell ref="N108:O108"/>
    <mergeCell ref="G109:I109"/>
    <mergeCell ref="B112:E112"/>
    <mergeCell ref="N112:O112"/>
    <mergeCell ref="D68:K68"/>
    <mergeCell ref="D69:K69"/>
    <mergeCell ref="M68:O68"/>
    <mergeCell ref="P68:Q68"/>
    <mergeCell ref="M69:O69"/>
    <mergeCell ref="P69:Q69"/>
    <mergeCell ref="M91:O91"/>
    <mergeCell ref="F99:F100"/>
    <mergeCell ref="G99:I99"/>
    <mergeCell ref="D71:K71"/>
    <mergeCell ref="M71:O71"/>
    <mergeCell ref="P71:Q71"/>
    <mergeCell ref="A102:E102"/>
    <mergeCell ref="P102:Q102"/>
    <mergeCell ref="P99:Q100"/>
    <mergeCell ref="A92:Q92"/>
    <mergeCell ref="D93:K93"/>
    <mergeCell ref="M93:O93"/>
    <mergeCell ref="P93:Q93"/>
    <mergeCell ref="J99:L99"/>
    <mergeCell ref="M99:O99"/>
    <mergeCell ref="A99:B100"/>
    <mergeCell ref="A90:Q90"/>
    <mergeCell ref="D94:K94"/>
    <mergeCell ref="M94:O94"/>
    <mergeCell ref="P94:Q94"/>
    <mergeCell ref="P91:Q91"/>
    <mergeCell ref="A101:B101"/>
    <mergeCell ref="C101:E101"/>
    <mergeCell ref="P101:Q101"/>
    <mergeCell ref="C99:E100"/>
    <mergeCell ref="D91:K91"/>
    <mergeCell ref="A88:Q88"/>
    <mergeCell ref="D89:K89"/>
    <mergeCell ref="M89:O89"/>
    <mergeCell ref="P89:Q89"/>
    <mergeCell ref="D84:K84"/>
    <mergeCell ref="M84:O84"/>
    <mergeCell ref="P84:Q84"/>
    <mergeCell ref="A85:B85"/>
    <mergeCell ref="D85:Q85"/>
    <mergeCell ref="D80:K80"/>
    <mergeCell ref="M80:O80"/>
    <mergeCell ref="P80:Q80"/>
    <mergeCell ref="A81:Q81"/>
    <mergeCell ref="A86:Q86"/>
    <mergeCell ref="D87:K87"/>
    <mergeCell ref="M87:O87"/>
    <mergeCell ref="P87:Q87"/>
    <mergeCell ref="D82:K82"/>
    <mergeCell ref="M82:O82"/>
    <mergeCell ref="A79:Q79"/>
    <mergeCell ref="D74:K74"/>
    <mergeCell ref="M74:O74"/>
    <mergeCell ref="P74:Q74"/>
    <mergeCell ref="D75:K75"/>
    <mergeCell ref="M75:O75"/>
    <mergeCell ref="P75:Q75"/>
    <mergeCell ref="P82:Q82"/>
    <mergeCell ref="A83:Q83"/>
    <mergeCell ref="D76:K76"/>
    <mergeCell ref="M76:O76"/>
    <mergeCell ref="P76:Q76"/>
    <mergeCell ref="D77:K77"/>
    <mergeCell ref="M77:O77"/>
    <mergeCell ref="P77:Q77"/>
    <mergeCell ref="D78:K78"/>
    <mergeCell ref="M78:O78"/>
    <mergeCell ref="P78:Q78"/>
    <mergeCell ref="M70:O70"/>
    <mergeCell ref="P70:Q70"/>
    <mergeCell ref="D73:K73"/>
    <mergeCell ref="M73:O73"/>
    <mergeCell ref="P73:Q73"/>
    <mergeCell ref="D72:K72"/>
    <mergeCell ref="M72:O72"/>
    <mergeCell ref="P72:Q72"/>
    <mergeCell ref="D70:K70"/>
    <mergeCell ref="D67:K67"/>
    <mergeCell ref="M67:O67"/>
    <mergeCell ref="P67:Q67"/>
    <mergeCell ref="D64:K64"/>
    <mergeCell ref="M64:O64"/>
    <mergeCell ref="P64:Q64"/>
    <mergeCell ref="D65:Q65"/>
    <mergeCell ref="P62:Q62"/>
    <mergeCell ref="A59:Q59"/>
    <mergeCell ref="D60:K60"/>
    <mergeCell ref="M60:O60"/>
    <mergeCell ref="P60:Q60"/>
    <mergeCell ref="A66:Q66"/>
    <mergeCell ref="A65:B65"/>
    <mergeCell ref="A63:Q63"/>
    <mergeCell ref="A57:B57"/>
    <mergeCell ref="D57:K57"/>
    <mergeCell ref="M57:O57"/>
    <mergeCell ref="P57:Q57"/>
    <mergeCell ref="A58:B58"/>
    <mergeCell ref="D58:Q58"/>
    <mergeCell ref="A61:Q61"/>
    <mergeCell ref="D62:K62"/>
    <mergeCell ref="M62:O62"/>
    <mergeCell ref="L51:M51"/>
    <mergeCell ref="N51:O51"/>
    <mergeCell ref="P51:Q51"/>
    <mergeCell ref="A55:B56"/>
    <mergeCell ref="C55:C56"/>
    <mergeCell ref="D55:K56"/>
    <mergeCell ref="L55:L56"/>
    <mergeCell ref="L46:M46"/>
    <mergeCell ref="N46:O46"/>
    <mergeCell ref="P44:Q44"/>
    <mergeCell ref="P46:Q46"/>
    <mergeCell ref="P47:Q47"/>
    <mergeCell ref="A52:K52"/>
    <mergeCell ref="L52:M52"/>
    <mergeCell ref="N52:O52"/>
    <mergeCell ref="P52:Q52"/>
    <mergeCell ref="A51:J51"/>
    <mergeCell ref="E44:K44"/>
    <mergeCell ref="A50:J50"/>
    <mergeCell ref="L50:M50"/>
    <mergeCell ref="N50:O50"/>
    <mergeCell ref="P50:Q50"/>
    <mergeCell ref="M55:O56"/>
    <mergeCell ref="P55:Q56"/>
    <mergeCell ref="P45:Q45"/>
    <mergeCell ref="A44:B44"/>
    <mergeCell ref="E46:K46"/>
    <mergeCell ref="L44:M44"/>
    <mergeCell ref="N44:O44"/>
    <mergeCell ref="A47:K47"/>
    <mergeCell ref="L47:M47"/>
    <mergeCell ref="N47:O47"/>
    <mergeCell ref="L45:M45"/>
    <mergeCell ref="N45:O45"/>
    <mergeCell ref="A45:B45"/>
    <mergeCell ref="E45:K45"/>
    <mergeCell ref="A46:B46"/>
    <mergeCell ref="P43:Q43"/>
    <mergeCell ref="A41:B42"/>
    <mergeCell ref="C41:C42"/>
    <mergeCell ref="D41:D42"/>
    <mergeCell ref="E41:K42"/>
    <mergeCell ref="L41:M42"/>
    <mergeCell ref="A43:B43"/>
    <mergeCell ref="E43:K43"/>
    <mergeCell ref="B25:C25"/>
    <mergeCell ref="H25:Q25"/>
    <mergeCell ref="B27:Q27"/>
    <mergeCell ref="B29:Q29"/>
    <mergeCell ref="L43:M43"/>
    <mergeCell ref="N43:O43"/>
    <mergeCell ref="B31:Q31"/>
    <mergeCell ref="B34:Q34"/>
    <mergeCell ref="H24:Q24"/>
    <mergeCell ref="B21:C21"/>
    <mergeCell ref="E21:Q21"/>
    <mergeCell ref="B22:C22"/>
    <mergeCell ref="N41:O42"/>
    <mergeCell ref="P41:Q42"/>
    <mergeCell ref="M6:Q6"/>
    <mergeCell ref="M7:Q7"/>
    <mergeCell ref="M9:Q9"/>
    <mergeCell ref="M10:Q10"/>
    <mergeCell ref="B35:Q35"/>
    <mergeCell ref="A38:B38"/>
    <mergeCell ref="E38:Q38"/>
    <mergeCell ref="E18:Q18"/>
    <mergeCell ref="B24:C24"/>
    <mergeCell ref="E24:F24"/>
    <mergeCell ref="E22:Q22"/>
    <mergeCell ref="A13:Q13"/>
    <mergeCell ref="A14:Q14"/>
    <mergeCell ref="B18:C18"/>
    <mergeCell ref="B19:C19"/>
    <mergeCell ref="E19:Q19"/>
  </mergeCells>
  <phoneticPr fontId="0" type="noConversion"/>
  <printOptions horizontalCentered="1"/>
  <pageMargins left="0.35433070866141736" right="0.15748031496062992" top="0.23622047244094491" bottom="0.23622047244094491" header="0.23622047244094491" footer="0.23622047244094491"/>
  <pageSetup paperSize="9" scale="69" orientation="portrait" r:id="rId1"/>
  <headerFooter alignWithMargins="0"/>
  <rowBreaks count="1" manualBreakCount="1">
    <brk id="9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Бондарь</cp:lastModifiedBy>
  <cp:revision>1</cp:revision>
  <cp:lastPrinted>2017-12-18T15:13:20Z</cp:lastPrinted>
  <dcterms:created xsi:type="dcterms:W3CDTF">2017-10-03T10:56:18Z</dcterms:created>
  <dcterms:modified xsi:type="dcterms:W3CDTF">2017-12-26T09:22:08Z</dcterms:modified>
</cp:coreProperties>
</file>